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3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G114" i="1"/>
  <c r="H114"/>
  <c r="I114"/>
  <c r="J114"/>
  <c r="L114"/>
  <c r="F114"/>
  <c r="G34"/>
  <c r="H34"/>
  <c r="I34"/>
  <c r="J34"/>
  <c r="L34"/>
  <c r="F34"/>
  <c r="G27"/>
  <c r="H27"/>
  <c r="I27"/>
  <c r="J27"/>
  <c r="L27"/>
  <c r="F27"/>
  <c r="G152"/>
  <c r="H152"/>
  <c r="I152"/>
  <c r="J152"/>
  <c r="L152"/>
  <c r="F152"/>
  <c r="G144"/>
  <c r="H144"/>
  <c r="I144"/>
  <c r="J144"/>
  <c r="L144"/>
  <c r="F144"/>
  <c r="G137"/>
  <c r="H137"/>
  <c r="I137"/>
  <c r="J137"/>
  <c r="L137"/>
  <c r="F137"/>
  <c r="G130"/>
  <c r="H130"/>
  <c r="I130"/>
  <c r="J130"/>
  <c r="L130"/>
  <c r="F130"/>
  <c r="G122"/>
  <c r="H122"/>
  <c r="I122"/>
  <c r="J122"/>
  <c r="L122"/>
  <c r="F122"/>
  <c r="G107"/>
  <c r="H107"/>
  <c r="I107"/>
  <c r="J107"/>
  <c r="L107"/>
  <c r="F107"/>
  <c r="G99"/>
  <c r="H99"/>
  <c r="I99"/>
  <c r="J99"/>
  <c r="L99"/>
  <c r="F99"/>
  <c r="G93"/>
  <c r="H93"/>
  <c r="I93"/>
  <c r="J93"/>
  <c r="L93"/>
  <c r="F93"/>
  <c r="G85"/>
  <c r="H85"/>
  <c r="I85"/>
  <c r="J85"/>
  <c r="L85"/>
  <c r="F85"/>
  <c r="G77"/>
  <c r="H77"/>
  <c r="I77"/>
  <c r="J77"/>
  <c r="L77"/>
  <c r="F77"/>
  <c r="G69"/>
  <c r="H69"/>
  <c r="I69"/>
  <c r="J69"/>
  <c r="L69"/>
  <c r="F69"/>
  <c r="G62"/>
  <c r="H62"/>
  <c r="I62"/>
  <c r="J62"/>
  <c r="L62"/>
  <c r="F62"/>
  <c r="G55"/>
  <c r="H55"/>
  <c r="I55"/>
  <c r="J55"/>
  <c r="L55"/>
  <c r="F55"/>
  <c r="G48"/>
  <c r="H48"/>
  <c r="I48"/>
  <c r="J48"/>
  <c r="L48"/>
  <c r="F48"/>
  <c r="G40"/>
  <c r="H40"/>
  <c r="I40"/>
  <c r="J40"/>
  <c r="L40"/>
  <c r="F40"/>
  <c r="G20"/>
  <c r="H20"/>
  <c r="I20"/>
  <c r="J20"/>
  <c r="L20"/>
  <c r="F20"/>
  <c r="G12"/>
  <c r="H12"/>
  <c r="I12"/>
  <c r="J12"/>
  <c r="L12"/>
  <c r="F12"/>
  <c r="J138" l="1"/>
  <c r="J63"/>
  <c r="L49"/>
  <c r="L63"/>
  <c r="L78"/>
  <c r="L108"/>
  <c r="L123"/>
  <c r="L138"/>
  <c r="L153"/>
  <c r="L21"/>
  <c r="H49"/>
  <c r="L94"/>
  <c r="L35"/>
  <c r="F78"/>
  <c r="H123"/>
  <c r="F49"/>
  <c r="J21"/>
  <c r="J153"/>
  <c r="I153"/>
  <c r="H153"/>
  <c r="G153"/>
  <c r="F153"/>
  <c r="I138"/>
  <c r="H138"/>
  <c r="G138"/>
  <c r="F138"/>
  <c r="J123"/>
  <c r="I123"/>
  <c r="G123"/>
  <c r="F123"/>
  <c r="J108"/>
  <c r="I108"/>
  <c r="H108"/>
  <c r="G108"/>
  <c r="F108"/>
  <c r="J94"/>
  <c r="I94"/>
  <c r="H94"/>
  <c r="G94"/>
  <c r="F94"/>
  <c r="J35"/>
  <c r="I35"/>
  <c r="H35"/>
  <c r="G35"/>
  <c r="F35"/>
  <c r="J78"/>
  <c r="I78"/>
  <c r="H78"/>
  <c r="G78"/>
  <c r="I63"/>
  <c r="H63"/>
  <c r="G63"/>
  <c r="F63"/>
  <c r="J49"/>
  <c r="I49"/>
  <c r="G49"/>
  <c r="I21"/>
  <c r="H21"/>
  <c r="G21"/>
  <c r="F21"/>
</calcChain>
</file>

<file path=xl/sharedStrings.xml><?xml version="1.0" encoding="utf-8"?>
<sst xmlns="http://schemas.openxmlformats.org/spreadsheetml/2006/main" count="605" uniqueCount="242">
  <si>
    <t>Школа</t>
  </si>
  <si>
    <t>ООО "Орфей"</t>
  </si>
  <si>
    <t>Утвердил:</t>
  </si>
  <si>
    <t>должность</t>
  </si>
  <si>
    <t>Директор</t>
  </si>
  <si>
    <t>Типовое примерное меню приготавливаемых блюд</t>
  </si>
  <si>
    <t>Ф.И.О.</t>
  </si>
  <si>
    <t>Бабич Т.Н.</t>
  </si>
  <si>
    <t>Возрастная категория</t>
  </si>
  <si>
    <t>7-11 лет</t>
  </si>
  <si>
    <t>дата</t>
  </si>
  <si>
    <t>08</t>
  </si>
  <si>
    <t>2026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</si>
  <si>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</si>
  <si>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</si>
  <si>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</si>
  <si>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</si>
  <si>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</si>
  <si>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</si>
  <si>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</si>
  <si>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Блюдо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</si>
  <si>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</si>
  <si>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</si>
  <si>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</si>
  <si>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</si>
  <si>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</si>
  <si>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</si>
  <si>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</si>
  <si>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</si>
  <si>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</si>
  <si>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ТОМАТЫ СВЕЖИЕ ПОРЦИОННО</t>
  </si>
  <si>
    <t>2 блюдо</t>
  </si>
  <si>
    <t>ТЕФТЕЛИ МЯСНЫЕ ИЗ СВИНИНЫ С СОУСОМ (60/50)</t>
  </si>
  <si>
    <t>110</t>
  </si>
  <si>
    <t>279</t>
  </si>
  <si>
    <t>160</t>
  </si>
  <si>
    <t>309</t>
  </si>
  <si>
    <t>ХЛЕБ ПШЕНИЧНЫЙ</t>
  </si>
  <si>
    <t>40</t>
  </si>
  <si>
    <t>ХЛЕБ РЖ.-ПШЕНИЧНЫЙ</t>
  </si>
  <si>
    <t>КОМПОТ ИЗ СВЕЖИХ ФРУКТОВ</t>
  </si>
  <si>
    <t>200</t>
  </si>
  <si>
    <t>342.1</t>
  </si>
  <si>
    <t>Итого:</t>
  </si>
  <si>
    <t>Обед</t>
  </si>
  <si>
    <t>САЛАТ КАРТОФЕЛЬНЫЙ С ГОРОШКОМ ЗЕЛЕНЫМ И МАСЛОМ РАСТИТЕЛЬНЫМ</t>
  </si>
  <si>
    <t>123</t>
  </si>
  <si>
    <t>1 блюдо</t>
  </si>
  <si>
    <t>88</t>
  </si>
  <si>
    <t>КОТЛЕТА ИЗ КУРИНОГО ФИЛЕ С СОУСОМ (60/50)</t>
  </si>
  <si>
    <t>268</t>
  </si>
  <si>
    <t>КАША РАССЫПЧАТАЯ ПЕРЛОВАЯ С МАСЛОМ (150/10)</t>
  </si>
  <si>
    <t>171.3</t>
  </si>
  <si>
    <t>60</t>
  </si>
  <si>
    <t>45</t>
  </si>
  <si>
    <t>КОМПОТ ИЗ СМЕСИ СУХОФРУКТОВ</t>
  </si>
  <si>
    <t>0</t>
  </si>
  <si>
    <t>349</t>
  </si>
  <si>
    <t>Итого за день:</t>
  </si>
  <si>
    <t>175</t>
  </si>
  <si>
    <t>СЫР (ПОРЦИЯМИ)</t>
  </si>
  <si>
    <t>15</t>
  </si>
  <si>
    <t>ЧАЙ С САХАРОМ И ЛИМОНОМ (185/15/7)</t>
  </si>
  <si>
    <t>207</t>
  </si>
  <si>
    <t>377</t>
  </si>
  <si>
    <t>КУКУРУЗА КОНСЕРВИРОВАННАЯ ПОРЦИОННО</t>
  </si>
  <si>
    <t>12</t>
  </si>
  <si>
    <t>102</t>
  </si>
  <si>
    <t>ГУЛЯШ ИЗ СВИНИНЫ (50/50)</t>
  </si>
  <si>
    <t>100</t>
  </si>
  <si>
    <t>260</t>
  </si>
  <si>
    <t>171.1</t>
  </si>
  <si>
    <t>ЧАЙ С САХАРОМ (185/15)</t>
  </si>
  <si>
    <t>430</t>
  </si>
  <si>
    <t>1</t>
  </si>
  <si>
    <t>Завтрак</t>
  </si>
  <si>
    <t>2 блюдо</t>
  </si>
  <si>
    <t>229</t>
  </si>
  <si>
    <t>КАША РАССЫПЧАТАЯ РИСОВАЯ С МАСЛОМ (145/5)</t>
  </si>
  <si>
    <t>150</t>
  </si>
  <si>
    <t>171.2</t>
  </si>
  <si>
    <t>ХЛЕБ ПШЕНИЧНЫЙ</t>
  </si>
  <si>
    <t>40</t>
  </si>
  <si>
    <t>ХЛЕБ РЖ.-ПШЕНИЧНЫЙ</t>
  </si>
  <si>
    <t>35</t>
  </si>
  <si>
    <t>200</t>
  </si>
  <si>
    <t>Итого:</t>
  </si>
  <si>
    <t>Обед</t>
  </si>
  <si>
    <t>ТОМАТЫ СВЕЖИЕ ПОРЦИОННО</t>
  </si>
  <si>
    <t>1 блюдо</t>
  </si>
  <si>
    <t>101</t>
  </si>
  <si>
    <t>ЖАРКОЕ ПО-ДОМАШНЕМУ (СВИНИНА) (50/150)</t>
  </si>
  <si>
    <t>259</t>
  </si>
  <si>
    <t>50</t>
  </si>
  <si>
    <t>Итого за день:</t>
  </si>
  <si>
    <t>КАША ЖИДКАЯ МОЛОЧНАЯ ИЗ МАННОЙ КРУПЫ С МАСЛОМ И САХАРОМ (200/10/10)</t>
  </si>
  <si>
    <t>220</t>
  </si>
  <si>
    <t>181</t>
  </si>
  <si>
    <t>ПЕЧЕНЬЕ ФАСОВАННОЕ 50 ГР</t>
  </si>
  <si>
    <t>МАСЛО СЛИВОЧНОЕ (ПОРЦИЯМИ)</t>
  </si>
  <si>
    <t>14</t>
  </si>
  <si>
    <t>ГОРОШЕК ЗЕЛЕНЫЙ КОНСЕРВИРОВАННЫЙ ПОРЦИОННО</t>
  </si>
  <si>
    <t>10</t>
  </si>
  <si>
    <t>103</t>
  </si>
  <si>
    <t>100</t>
  </si>
  <si>
    <t>261</t>
  </si>
  <si>
    <t>171.1</t>
  </si>
  <si>
    <t>КОМПОТ ИЗ СВЕЖИХ ЯГОД</t>
  </si>
  <si>
    <t>375</t>
  </si>
  <si>
    <t>1</t>
  </si>
  <si>
    <t>Завтрак</t>
  </si>
  <si>
    <t>ОГУРЕЦ СОЛЕНЫЙ ПОРЦИОННО</t>
  </si>
  <si>
    <t>2 блюдо</t>
  </si>
  <si>
    <t>110</t>
  </si>
  <si>
    <t>268</t>
  </si>
  <si>
    <t>309</t>
  </si>
  <si>
    <t>ХЛЕБ ПШЕНИЧНЫЙ</t>
  </si>
  <si>
    <t>40</t>
  </si>
  <si>
    <t>ХЛЕБ РЖ.-ПШЕНИЧНЫЙ</t>
  </si>
  <si>
    <t>ЧАЙ С САХАРОМ И ЛИМОНОМ (185/15/7)</t>
  </si>
  <si>
    <t>207</t>
  </si>
  <si>
    <t>377</t>
  </si>
  <si>
    <t>Итого:</t>
  </si>
  <si>
    <t>Обед</t>
  </si>
  <si>
    <t>ТОМАТЫ СВЕЖИЕ ПОРЦИОННО</t>
  </si>
  <si>
    <t>1 блюдо</t>
  </si>
  <si>
    <t>БОРЩ С КАПУСТОЙ И КАРТОФЕЛЕМ С МЯСОМ (ФИЛЕ КУР.) И СМЕТАНОЙ (250/12,5/10)</t>
  </si>
  <si>
    <t>82</t>
  </si>
  <si>
    <t>СОСИСКИ ОТВАРНЫЕ С СОУСОМ (60/50)</t>
  </si>
  <si>
    <t>243</t>
  </si>
  <si>
    <t>171.2</t>
  </si>
  <si>
    <t>Итого за день:</t>
  </si>
  <si>
    <t>2</t>
  </si>
  <si>
    <t>КАША РАССЫПЧАТАЯ ГРЕЧНЕВАЯ С МАСЛОМ (145/5)</t>
  </si>
  <si>
    <t>150</t>
  </si>
  <si>
    <t>35</t>
  </si>
  <si>
    <t>ВИНЕГРЕТ ОВОЩНОЙ</t>
  </si>
  <si>
    <t>60</t>
  </si>
  <si>
    <t>67</t>
  </si>
  <si>
    <t>88</t>
  </si>
  <si>
    <t>КОТЛЕТА ИЗ СВИНИНЫ СО СОУСОМ (60/50)</t>
  </si>
  <si>
    <t>200</t>
  </si>
  <si>
    <t>55</t>
  </si>
  <si>
    <t>1</t>
  </si>
  <si>
    <t>Завтрак</t>
  </si>
  <si>
    <t>175</t>
  </si>
  <si>
    <t>ЙОГУРТ В СТАКАНЧИКАХ</t>
  </si>
  <si>
    <t>96</t>
  </si>
  <si>
    <t>САЛАТ ИЗ КАПУСТЫ С РАСТИТЕЛЬНЫМ МАСЛОМ</t>
  </si>
  <si>
    <t>50</t>
  </si>
  <si>
    <t>2 блюдо</t>
  </si>
  <si>
    <t>КУРИНОЕ ФИЛЕ ТУШЕННОЕ В СОУСЕ (50/50)</t>
  </si>
  <si>
    <t>100</t>
  </si>
  <si>
    <t>290</t>
  </si>
  <si>
    <t>ГОРОХОВОЕ ПЮРЕ</t>
  </si>
  <si>
    <t>160</t>
  </si>
  <si>
    <t>198</t>
  </si>
  <si>
    <t>Обед</t>
  </si>
  <si>
    <t>ХЛЕБ ПШЕНИЧНЫЙ</t>
  </si>
  <si>
    <t>ХЛЕБ РЖ.-ПШЕНИЧНЫЙ</t>
  </si>
  <si>
    <t>40</t>
  </si>
  <si>
    <t>ЧАЙ С САХАРОМ (185/15)</t>
  </si>
  <si>
    <t>430</t>
  </si>
  <si>
    <t>Итого:</t>
  </si>
  <si>
    <t>3</t>
  </si>
  <si>
    <t>ОГУРЕЦ СОЛЕНЫЙ ПОРЦИОННО</t>
  </si>
  <si>
    <t>110</t>
  </si>
  <si>
    <t>269</t>
  </si>
  <si>
    <t>КАРТОФЕЛЬ ОТВАРНОЙ</t>
  </si>
  <si>
    <t>310</t>
  </si>
  <si>
    <t>2</t>
  </si>
  <si>
    <t>КУКУРУЗА КОНСЕРВИРОВАННАЯ ПОРЦИОННО</t>
  </si>
  <si>
    <t>12</t>
  </si>
  <si>
    <t>1 блюдо</t>
  </si>
  <si>
    <t>103</t>
  </si>
  <si>
    <t>ШНИЦЕЛЬ ИЗ СВИНИНЫ СО СОУСОМ (60/50)</t>
  </si>
  <si>
    <t>268</t>
  </si>
  <si>
    <t>665</t>
  </si>
  <si>
    <t>ЧАЙ С САХАРОМ И ЛИМОНОМ (185/15/7)</t>
  </si>
  <si>
    <t>207</t>
  </si>
  <si>
    <t>377</t>
  </si>
  <si>
    <t>Итого за день:</t>
  </si>
  <si>
    <t>4</t>
  </si>
  <si>
    <t>Завтрак</t>
  </si>
  <si>
    <t>ТОМАТЫ СВЕЖИЕ ПОРЦИОННО</t>
  </si>
  <si>
    <t>243</t>
  </si>
  <si>
    <t>309</t>
  </si>
  <si>
    <t>КОМПОТ ИЗ СВЕЖИХ ФРУКТОВ</t>
  </si>
  <si>
    <t>200</t>
  </si>
  <si>
    <t>342.1</t>
  </si>
  <si>
    <t>ГОРОШЕК ЗЕЛЕНЫЙ КОНСЕРВИРОВАННЫЙ ПОРЦИОННО</t>
  </si>
  <si>
    <t>10</t>
  </si>
  <si>
    <t>101</t>
  </si>
  <si>
    <t>Обед</t>
  </si>
  <si>
    <t>2 блюдо</t>
  </si>
  <si>
    <t>ПТИЦА (КУРИНОЕ ФИЛЕ), ТУШЕННАЯ В СОУСЕ С ОВОЩАМИ (50/150)</t>
  </si>
  <si>
    <t>292</t>
  </si>
  <si>
    <t>ХЛЕБ ПШЕНИЧНЫЙ</t>
  </si>
  <si>
    <t>40</t>
  </si>
  <si>
    <t>ХЛЕБ РЖ.-ПШЕНИЧНЫЙ</t>
  </si>
  <si>
    <t>ЧАЙ С САХАРОМ (185/15)</t>
  </si>
  <si>
    <t>430</t>
  </si>
  <si>
    <t>Итого:</t>
  </si>
  <si>
    <t>5</t>
  </si>
  <si>
    <t>САЛАТ ИЗ КАПУСТЫ С РАСТИТЕЛЬНЫМ МАСЛОМ</t>
  </si>
  <si>
    <t>60</t>
  </si>
  <si>
    <t>ПЛОВ ИЗ СВИНИНЫ (50/150)</t>
  </si>
  <si>
    <t>291</t>
  </si>
  <si>
    <t>ОГУРЕЦ СОЛЕНЫЙ ПОРЦИОННО</t>
  </si>
  <si>
    <t>82</t>
  </si>
  <si>
    <t>КОТЛЕТА ИЗ КУРИНОГО ФИЛЕ С СОУСОМ (60/50)</t>
  </si>
  <si>
    <t>110</t>
  </si>
  <si>
    <t>КАША РАССЫПЧАТАЯ ГРЕЧНЕВАЯ С МАСЛОМ (145/5)</t>
  </si>
  <si>
    <t>150</t>
  </si>
  <si>
    <t>171.1</t>
  </si>
  <si>
    <t>2</t>
  </si>
  <si>
    <t>РЫБА, ТУШЕННАЯ В ТОМАТЕ С ОВОЩАМИ (МИНТАЙ) (50/50)</t>
  </si>
  <si>
    <t>ПЕЧЕНЬ, ТУШЕНАЯ В СОУСЕ (50/50)</t>
  </si>
  <si>
    <t>гарнир</t>
  </si>
  <si>
    <t>хлеб бел.</t>
  </si>
  <si>
    <t>хлеб черн.</t>
  </si>
  <si>
    <t>гор.напиток</t>
  </si>
  <si>
    <t>закуска</t>
  </si>
  <si>
    <t>гор.блюдо</t>
  </si>
  <si>
    <t>напиток</t>
  </si>
  <si>
    <t>сладкое</t>
  </si>
  <si>
    <t>кисломол.</t>
  </si>
  <si>
    <t>МАКАРОННЫЕ ИЗДЕЛИЯ ОТВАРНЫЕ С МАСЛОМ (145/5)</t>
  </si>
  <si>
    <t>ЩИ ИЗ СВЕЖЕЙ КАПУСТЫ С КАРТОФЕЛЕМ, С МЯСОМ (ФИЛЕ КУР.) И СМЕТАНОЙ (227,5/12,5/10)</t>
  </si>
  <si>
    <t>КОТЛЕТА ИЗ КУРИНОГО ФИЛЕ С СОУСОМ (50/50)</t>
  </si>
  <si>
    <t>МАКАРОННЫЕ ИЗДЕЛИЯ ОТВАРНЫЕ С МАСЛОМ (140/10)</t>
  </si>
  <si>
    <t>СОСИСКИ ОТВАРНЫЕ С СОУСОМ (50/50)</t>
  </si>
  <si>
    <t>КАША РАССЫПЧАТАЯ РИСОВАЯ С МАСЛОМ (140/10)</t>
  </si>
  <si>
    <t>КАША ВЯЗКАЯ МОЛОЧНАЯ ИЗ РИСА И ПШЕНА "ДРУЖБА" С МАСЛОМ И САХАРОМ (160/10/10)</t>
  </si>
  <si>
    <t>СУП КАРТОФЕЛЬНЫЙ С БОБОВЫМИ (ГОРОХ) И МЯСОМ (ФИЛЕ КУР.) (237,5/12,5)</t>
  </si>
  <si>
    <t>СУП КАРТОФЕЛЬНЫЙ С РИСОМ И МЯСОМ (ФИЛЕ КУР.) (237,5/12,5)</t>
  </si>
  <si>
    <t>СУП КАРТОФЕЛЬНЫЙ С МАКАРОННЫМИ ИЗДЕЛИЯМИ И МЯСОМ (ФИЛЕ КУР.) (237,5/12,5)</t>
  </si>
  <si>
    <t>МАКАРОННЫЕ ИЗДЕЛИЯ ОТВАРНЫЕ С МАСЛОМ (180/10)</t>
  </si>
  <si>
    <t>РАССОЛЬНИК ПО-ЛЕНИНГРАДСКИ С МЯСОМ (ФИЛЕ КУР.) И СМЕТАНОЙ (227,5/12,5/10)</t>
  </si>
  <si>
    <t>БИТОЧКИ (ОСОБЫЕ) С СОУСОМ (50/50)</t>
  </si>
  <si>
    <t>РИС С ОВОЩАМИ (150)</t>
  </si>
  <si>
    <t>БОРЩ С КАПУСТОЙ И КАРТОФЕЛЕМ С МЯСОМ (ФИЛЕ КУР.) И СМЕТАНОЙ (227,5/12,5/10)</t>
  </si>
</sst>
</file>

<file path=xl/styles.xml><?xml version="1.0" encoding="utf-8"?>
<styleSheet xmlns="http://schemas.openxmlformats.org/spreadsheetml/2006/main">
  <fonts count="25">
    <font>
      <sz val="8"/>
      <color rgb="FF000000"/>
      <name val="Tahoma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8.5"/>
      <color rgb="FF000000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10" fillId="11" borderId="10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top" wrapText="1"/>
    </xf>
    <xf numFmtId="0" fontId="15" fillId="16" borderId="15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center" wrapText="1"/>
    </xf>
    <xf numFmtId="0" fontId="20" fillId="21" borderId="20" xfId="0" applyFont="1" applyFill="1" applyBorder="1" applyAlignment="1">
      <alignment horizontal="left" wrapText="1"/>
    </xf>
    <xf numFmtId="0" fontId="22" fillId="23" borderId="22" xfId="0" applyFont="1" applyFill="1" applyBorder="1" applyAlignment="1">
      <alignment horizontal="center" wrapText="1"/>
    </xf>
    <xf numFmtId="0" fontId="23" fillId="24" borderId="23" xfId="0" applyFont="1" applyFill="1" applyBorder="1" applyAlignment="1">
      <alignment horizontal="left" wrapText="1"/>
    </xf>
    <xf numFmtId="0" fontId="14" fillId="16" borderId="15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left" wrapText="1"/>
    </xf>
    <xf numFmtId="0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NumberFormat="1" applyFont="1" applyFill="1" applyBorder="1" applyAlignment="1">
      <alignment horizontal="right" vertical="top" wrapText="1"/>
    </xf>
    <xf numFmtId="0" fontId="18" fillId="19" borderId="18" xfId="0" applyNumberFormat="1" applyFont="1" applyFill="1" applyBorder="1" applyAlignment="1">
      <alignment horizontal="right" vertical="top" wrapText="1"/>
    </xf>
    <xf numFmtId="0" fontId="21" fillId="22" borderId="21" xfId="0" applyNumberFormat="1" applyFont="1" applyFill="1" applyBorder="1" applyAlignment="1">
      <alignment horizontal="right" wrapText="1"/>
    </xf>
    <xf numFmtId="0" fontId="24" fillId="25" borderId="24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3"/>
  <sheetViews>
    <sheetView tabSelected="1" workbookViewId="0">
      <selection activeCell="F6" sqref="F6:L153"/>
    </sheetView>
  </sheetViews>
  <sheetFormatPr defaultRowHeight="10"/>
  <cols>
    <col min="1" max="2" width="6.33203125" customWidth="1"/>
    <col min="3" max="3" width="18.77734375" customWidth="1"/>
    <col min="4" max="4" width="17.33203125" customWidth="1"/>
    <col min="5" max="5" width="47.109375" customWidth="1"/>
    <col min="6" max="10" width="11" customWidth="1"/>
    <col min="11" max="11" width="12.6640625" customWidth="1"/>
    <col min="12" max="12" width="10.6640625" customWidth="1"/>
  </cols>
  <sheetData>
    <row r="1" spans="1:12" ht="12.75" customHeight="1">
      <c r="A1" s="1" t="s">
        <v>0</v>
      </c>
      <c r="B1" s="2"/>
      <c r="C1" s="19" t="s">
        <v>1</v>
      </c>
      <c r="D1" s="19"/>
      <c r="E1" s="19"/>
      <c r="F1" s="3" t="s">
        <v>2</v>
      </c>
      <c r="G1" s="3" t="s">
        <v>3</v>
      </c>
      <c r="H1" s="20" t="s">
        <v>4</v>
      </c>
      <c r="I1" s="20"/>
      <c r="J1" s="20"/>
      <c r="K1" s="20"/>
      <c r="L1" s="5"/>
    </row>
    <row r="2" spans="1:12" ht="14.15" customHeight="1">
      <c r="A2" s="21" t="s">
        <v>5</v>
      </c>
      <c r="B2" s="21"/>
      <c r="C2" s="21"/>
      <c r="D2" s="21"/>
      <c r="E2" s="21"/>
      <c r="F2" s="6"/>
      <c r="G2" s="3" t="s">
        <v>6</v>
      </c>
      <c r="H2" s="20" t="s">
        <v>7</v>
      </c>
      <c r="I2" s="20"/>
      <c r="J2" s="20"/>
      <c r="K2" s="20"/>
      <c r="L2" s="6"/>
    </row>
    <row r="3" spans="1:12" ht="14.15" customHeight="1">
      <c r="A3" s="1" t="s">
        <v>8</v>
      </c>
      <c r="B3" s="7"/>
      <c r="C3" s="7"/>
      <c r="D3" s="2"/>
      <c r="E3" s="4" t="s">
        <v>9</v>
      </c>
      <c r="F3" s="2"/>
      <c r="G3" s="3" t="s">
        <v>10</v>
      </c>
      <c r="H3" s="8">
        <v>19</v>
      </c>
      <c r="I3" s="8" t="s">
        <v>11</v>
      </c>
      <c r="J3" s="8" t="s">
        <v>12</v>
      </c>
      <c r="K3" s="2"/>
      <c r="L3" s="6"/>
    </row>
    <row r="4" spans="1:12" ht="14.15" customHeight="1">
      <c r="A4" s="6"/>
      <c r="B4" s="6"/>
      <c r="C4" s="6"/>
      <c r="D4" s="6"/>
      <c r="E4" s="6"/>
      <c r="F4" s="6"/>
      <c r="G4" s="6"/>
      <c r="H4" s="9" t="s">
        <v>13</v>
      </c>
      <c r="I4" s="9" t="s">
        <v>14</v>
      </c>
      <c r="J4" s="9" t="s">
        <v>15</v>
      </c>
      <c r="K4" s="6"/>
      <c r="L4" s="6"/>
    </row>
    <row r="5" spans="1:12" ht="35.5" customHeight="1">
      <c r="A5" s="10" t="s">
        <v>16</v>
      </c>
      <c r="B5" s="10" t="s">
        <v>17</v>
      </c>
      <c r="C5" s="10" t="s">
        <v>18</v>
      </c>
      <c r="D5" s="10" t="s">
        <v>19</v>
      </c>
      <c r="E5" s="10" t="s">
        <v>20</v>
      </c>
      <c r="F5" s="10" t="s">
        <v>21</v>
      </c>
      <c r="G5" s="10" t="s">
        <v>22</v>
      </c>
      <c r="H5" s="10" t="s">
        <v>23</v>
      </c>
      <c r="I5" s="10" t="s">
        <v>24</v>
      </c>
      <c r="J5" s="10" t="s">
        <v>25</v>
      </c>
      <c r="K5" s="11" t="s">
        <v>26</v>
      </c>
      <c r="L5" s="10" t="s">
        <v>27</v>
      </c>
    </row>
    <row r="6" spans="1:12" ht="12.25" customHeight="1">
      <c r="A6" s="12" t="s">
        <v>28</v>
      </c>
      <c r="B6" s="12" t="s">
        <v>28</v>
      </c>
      <c r="C6" s="13" t="s">
        <v>29</v>
      </c>
      <c r="D6" s="18" t="s">
        <v>222</v>
      </c>
      <c r="E6" s="13" t="s">
        <v>30</v>
      </c>
      <c r="F6" s="23">
        <v>60</v>
      </c>
      <c r="G6" s="23">
        <v>0.3</v>
      </c>
      <c r="H6" s="24">
        <v>0.1</v>
      </c>
      <c r="I6" s="24">
        <v>1.1000000000000001</v>
      </c>
      <c r="J6" s="24">
        <v>4.4000000000000004</v>
      </c>
      <c r="K6" s="23"/>
      <c r="L6" s="25">
        <v>10.61</v>
      </c>
    </row>
    <row r="7" spans="1:12" ht="21.65" customHeight="1">
      <c r="A7" s="12"/>
      <c r="B7" s="12"/>
      <c r="C7" s="13" t="s">
        <v>29</v>
      </c>
      <c r="D7" s="13" t="s">
        <v>31</v>
      </c>
      <c r="E7" s="13" t="s">
        <v>32</v>
      </c>
      <c r="F7" s="23" t="s">
        <v>33</v>
      </c>
      <c r="G7" s="23">
        <v>8.5</v>
      </c>
      <c r="H7" s="24">
        <v>15.4</v>
      </c>
      <c r="I7" s="24">
        <v>2.9</v>
      </c>
      <c r="J7" s="24">
        <v>174</v>
      </c>
      <c r="K7" s="23" t="s">
        <v>34</v>
      </c>
      <c r="L7" s="25">
        <v>39.51</v>
      </c>
    </row>
    <row r="8" spans="1:12" ht="21.65" customHeight="1">
      <c r="A8" s="12"/>
      <c r="B8" s="12"/>
      <c r="C8" s="13" t="s">
        <v>29</v>
      </c>
      <c r="D8" s="18" t="s">
        <v>218</v>
      </c>
      <c r="E8" s="18" t="s">
        <v>227</v>
      </c>
      <c r="F8" s="23">
        <v>150</v>
      </c>
      <c r="G8" s="23">
        <v>4.5</v>
      </c>
      <c r="H8" s="24">
        <v>4.7</v>
      </c>
      <c r="I8" s="24">
        <v>23</v>
      </c>
      <c r="J8" s="24">
        <v>145</v>
      </c>
      <c r="K8" s="23" t="s">
        <v>36</v>
      </c>
      <c r="L8" s="25">
        <v>10.92</v>
      </c>
    </row>
    <row r="9" spans="1:12" ht="12.25" customHeight="1">
      <c r="A9" s="12"/>
      <c r="B9" s="12"/>
      <c r="C9" s="13" t="s">
        <v>29</v>
      </c>
      <c r="D9" s="18" t="s">
        <v>219</v>
      </c>
      <c r="E9" s="13" t="s">
        <v>37</v>
      </c>
      <c r="F9" s="23" t="s">
        <v>38</v>
      </c>
      <c r="G9" s="23">
        <v>3.1</v>
      </c>
      <c r="H9" s="24">
        <v>0.3</v>
      </c>
      <c r="I9" s="24">
        <v>20.100000000000001</v>
      </c>
      <c r="J9" s="24">
        <v>83</v>
      </c>
      <c r="K9" s="23"/>
      <c r="L9" s="25">
        <v>4</v>
      </c>
    </row>
    <row r="10" spans="1:12" ht="12.25" customHeight="1">
      <c r="A10" s="12"/>
      <c r="B10" s="12"/>
      <c r="C10" s="13" t="s">
        <v>29</v>
      </c>
      <c r="D10" s="18" t="s">
        <v>220</v>
      </c>
      <c r="E10" s="13" t="s">
        <v>39</v>
      </c>
      <c r="F10" s="23" t="s">
        <v>38</v>
      </c>
      <c r="G10" s="23">
        <v>2.6</v>
      </c>
      <c r="H10" s="24">
        <v>0.3</v>
      </c>
      <c r="I10" s="24">
        <v>16.5</v>
      </c>
      <c r="J10" s="24">
        <v>75</v>
      </c>
      <c r="K10" s="23"/>
      <c r="L10" s="25">
        <v>3.89</v>
      </c>
    </row>
    <row r="11" spans="1:12" ht="12.25" customHeight="1">
      <c r="A11" s="12"/>
      <c r="B11" s="12"/>
      <c r="C11" s="13" t="s">
        <v>29</v>
      </c>
      <c r="D11" s="18" t="s">
        <v>224</v>
      </c>
      <c r="E11" s="13" t="s">
        <v>40</v>
      </c>
      <c r="F11" s="23" t="s">
        <v>41</v>
      </c>
      <c r="G11" s="23">
        <v>0.2</v>
      </c>
      <c r="H11" s="24">
        <v>0.2</v>
      </c>
      <c r="I11" s="24">
        <v>25</v>
      </c>
      <c r="J11" s="24">
        <v>93</v>
      </c>
      <c r="K11" s="23" t="s">
        <v>42</v>
      </c>
      <c r="L11" s="25">
        <v>13.13</v>
      </c>
    </row>
    <row r="12" spans="1:12" ht="12.25" customHeight="1">
      <c r="A12" s="14"/>
      <c r="B12" s="14"/>
      <c r="C12" s="15"/>
      <c r="D12" s="15" t="s">
        <v>43</v>
      </c>
      <c r="E12" s="15"/>
      <c r="F12" s="26">
        <f>F6+F7+F8+F9+F10+F11</f>
        <v>600</v>
      </c>
      <c r="G12" s="26">
        <f t="shared" ref="G12:L12" si="0">G6+G7+G8+G9+G10+G11</f>
        <v>19.200000000000003</v>
      </c>
      <c r="H12" s="26">
        <f t="shared" si="0"/>
        <v>21</v>
      </c>
      <c r="I12" s="26">
        <f t="shared" si="0"/>
        <v>88.6</v>
      </c>
      <c r="J12" s="26">
        <f t="shared" si="0"/>
        <v>574.4</v>
      </c>
      <c r="K12" s="26"/>
      <c r="L12" s="26">
        <f t="shared" si="0"/>
        <v>82.059999999999988</v>
      </c>
    </row>
    <row r="13" spans="1:12" ht="21.65" customHeight="1">
      <c r="A13" s="12" t="s">
        <v>28</v>
      </c>
      <c r="B13" s="12" t="s">
        <v>28</v>
      </c>
      <c r="C13" s="13" t="s">
        <v>44</v>
      </c>
      <c r="D13" s="13" t="s">
        <v>222</v>
      </c>
      <c r="E13" s="13" t="s">
        <v>45</v>
      </c>
      <c r="F13" s="23">
        <v>60</v>
      </c>
      <c r="G13" s="23">
        <v>0.8</v>
      </c>
      <c r="H13" s="24">
        <v>10.1</v>
      </c>
      <c r="I13" s="24">
        <v>4.5999999999999996</v>
      </c>
      <c r="J13" s="24">
        <v>112.7</v>
      </c>
      <c r="K13" s="23" t="s">
        <v>46</v>
      </c>
      <c r="L13" s="25">
        <v>9.85</v>
      </c>
    </row>
    <row r="14" spans="1:12" ht="21.65" customHeight="1">
      <c r="A14" s="12"/>
      <c r="B14" s="12"/>
      <c r="C14" s="13" t="s">
        <v>44</v>
      </c>
      <c r="D14" s="13" t="s">
        <v>47</v>
      </c>
      <c r="E14" s="18" t="s">
        <v>228</v>
      </c>
      <c r="F14" s="23">
        <v>250</v>
      </c>
      <c r="G14" s="23">
        <v>3.5</v>
      </c>
      <c r="H14" s="24">
        <v>10.199999999999999</v>
      </c>
      <c r="I14" s="24">
        <v>8.8000000000000007</v>
      </c>
      <c r="J14" s="24">
        <v>149.1</v>
      </c>
      <c r="K14" s="23" t="s">
        <v>48</v>
      </c>
      <c r="L14" s="25">
        <v>31.78</v>
      </c>
    </row>
    <row r="15" spans="1:12" ht="12.25" customHeight="1">
      <c r="A15" s="12"/>
      <c r="B15" s="12"/>
      <c r="C15" s="13" t="s">
        <v>44</v>
      </c>
      <c r="D15" s="13" t="s">
        <v>31</v>
      </c>
      <c r="E15" s="13" t="s">
        <v>49</v>
      </c>
      <c r="F15" s="23" t="s">
        <v>33</v>
      </c>
      <c r="G15" s="23">
        <v>9</v>
      </c>
      <c r="H15" s="24">
        <v>8.5</v>
      </c>
      <c r="I15" s="24">
        <v>11.1</v>
      </c>
      <c r="J15" s="24">
        <v>146.5</v>
      </c>
      <c r="K15" s="23" t="s">
        <v>50</v>
      </c>
      <c r="L15" s="25">
        <v>38.94</v>
      </c>
    </row>
    <row r="16" spans="1:12" ht="21.65" customHeight="1">
      <c r="A16" s="12"/>
      <c r="B16" s="12"/>
      <c r="C16" s="13" t="s">
        <v>44</v>
      </c>
      <c r="D16" s="13" t="s">
        <v>218</v>
      </c>
      <c r="E16" s="13" t="s">
        <v>51</v>
      </c>
      <c r="F16" s="23" t="s">
        <v>35</v>
      </c>
      <c r="G16" s="23">
        <v>4.5999999999999996</v>
      </c>
      <c r="H16" s="24">
        <v>8.5</v>
      </c>
      <c r="I16" s="24">
        <v>32.5</v>
      </c>
      <c r="J16" s="24">
        <v>225.3</v>
      </c>
      <c r="K16" s="23" t="s">
        <v>52</v>
      </c>
      <c r="L16" s="25">
        <v>14.56</v>
      </c>
    </row>
    <row r="17" spans="1:12" ht="12.25" customHeight="1">
      <c r="A17" s="12"/>
      <c r="B17" s="12"/>
      <c r="C17" s="13" t="s">
        <v>44</v>
      </c>
      <c r="D17" s="13" t="s">
        <v>219</v>
      </c>
      <c r="E17" s="13" t="s">
        <v>37</v>
      </c>
      <c r="F17" s="23" t="s">
        <v>53</v>
      </c>
      <c r="G17" s="23">
        <v>3.3</v>
      </c>
      <c r="H17" s="24">
        <v>0.3</v>
      </c>
      <c r="I17" s="24">
        <v>20.100000000000001</v>
      </c>
      <c r="J17" s="24">
        <v>93</v>
      </c>
      <c r="K17" s="23"/>
      <c r="L17" s="25">
        <v>6</v>
      </c>
    </row>
    <row r="18" spans="1:12" ht="12.25" customHeight="1">
      <c r="A18" s="12"/>
      <c r="B18" s="12"/>
      <c r="C18" s="13" t="s">
        <v>44</v>
      </c>
      <c r="D18" s="13" t="s">
        <v>220</v>
      </c>
      <c r="E18" s="13" t="s">
        <v>39</v>
      </c>
      <c r="F18" s="23" t="s">
        <v>54</v>
      </c>
      <c r="G18" s="23">
        <v>2.2999999999999998</v>
      </c>
      <c r="H18" s="24">
        <v>0.3</v>
      </c>
      <c r="I18" s="24">
        <v>16.5</v>
      </c>
      <c r="J18" s="24">
        <v>75</v>
      </c>
      <c r="K18" s="23"/>
      <c r="L18" s="25">
        <v>4.3600000000000003</v>
      </c>
    </row>
    <row r="19" spans="1:12" ht="12.25" customHeight="1">
      <c r="A19" s="12"/>
      <c r="B19" s="12"/>
      <c r="C19" s="13" t="s">
        <v>44</v>
      </c>
      <c r="D19" s="13" t="s">
        <v>224</v>
      </c>
      <c r="E19" s="13" t="s">
        <v>55</v>
      </c>
      <c r="F19" s="23" t="s">
        <v>41</v>
      </c>
      <c r="G19" s="23" t="s">
        <v>56</v>
      </c>
      <c r="H19" s="24">
        <v>0</v>
      </c>
      <c r="I19" s="24">
        <v>19.399999999999999</v>
      </c>
      <c r="J19" s="24">
        <v>77.400000000000006</v>
      </c>
      <c r="K19" s="23" t="s">
        <v>57</v>
      </c>
      <c r="L19" s="25">
        <v>9.42</v>
      </c>
    </row>
    <row r="20" spans="1:12" ht="12.25" customHeight="1">
      <c r="A20" s="14"/>
      <c r="B20" s="14"/>
      <c r="C20" s="15"/>
      <c r="D20" s="15" t="s">
        <v>43</v>
      </c>
      <c r="E20" s="15"/>
      <c r="F20" s="26">
        <f>F13+F14+F15+F16+F17+F18+F19</f>
        <v>885</v>
      </c>
      <c r="G20" s="26">
        <f t="shared" ref="G20:L20" si="1">G13+G14+G15+G16+G17+G18+G19</f>
        <v>23.5</v>
      </c>
      <c r="H20" s="26">
        <f t="shared" si="1"/>
        <v>37.899999999999991</v>
      </c>
      <c r="I20" s="26">
        <f t="shared" si="1"/>
        <v>113</v>
      </c>
      <c r="J20" s="26">
        <f t="shared" si="1"/>
        <v>879</v>
      </c>
      <c r="K20" s="26"/>
      <c r="L20" s="26">
        <f t="shared" si="1"/>
        <v>114.91</v>
      </c>
    </row>
    <row r="21" spans="1:12" ht="12.25" customHeight="1">
      <c r="A21" s="16" t="s">
        <v>28</v>
      </c>
      <c r="B21" s="16" t="s">
        <v>28</v>
      </c>
      <c r="C21" s="22" t="s">
        <v>58</v>
      </c>
      <c r="D21" s="22"/>
      <c r="E21" s="17"/>
      <c r="F21" s="27">
        <f>F12+F20</f>
        <v>1485</v>
      </c>
      <c r="G21" s="27">
        <f t="shared" ref="G21:L21" si="2">G12+G20</f>
        <v>42.7</v>
      </c>
      <c r="H21" s="27">
        <f t="shared" si="2"/>
        <v>58.899999999999991</v>
      </c>
      <c r="I21" s="27">
        <f t="shared" si="2"/>
        <v>201.6</v>
      </c>
      <c r="J21" s="27">
        <f t="shared" si="2"/>
        <v>1453.4</v>
      </c>
      <c r="K21" s="27"/>
      <c r="L21" s="27">
        <f t="shared" si="2"/>
        <v>196.96999999999997</v>
      </c>
    </row>
    <row r="22" spans="1:12" ht="12.25" customHeight="1">
      <c r="A22" s="12" t="s">
        <v>109</v>
      </c>
      <c r="B22" s="12">
        <v>2</v>
      </c>
      <c r="C22" s="13" t="s">
        <v>110</v>
      </c>
      <c r="D22" s="13" t="s">
        <v>222</v>
      </c>
      <c r="E22" s="13" t="s">
        <v>111</v>
      </c>
      <c r="F22" s="23">
        <v>60</v>
      </c>
      <c r="G22" s="23">
        <v>0.3</v>
      </c>
      <c r="H22" s="24">
        <v>0</v>
      </c>
      <c r="I22" s="24">
        <v>0.7</v>
      </c>
      <c r="J22" s="24">
        <v>4.4000000000000004</v>
      </c>
      <c r="K22" s="23"/>
      <c r="L22" s="25">
        <v>15.6</v>
      </c>
    </row>
    <row r="23" spans="1:12" ht="12.25" customHeight="1">
      <c r="A23" s="12"/>
      <c r="B23" s="12"/>
      <c r="C23" s="13" t="s">
        <v>110</v>
      </c>
      <c r="D23" s="13" t="s">
        <v>112</v>
      </c>
      <c r="E23" s="18" t="s">
        <v>229</v>
      </c>
      <c r="F23" s="23">
        <v>100</v>
      </c>
      <c r="G23" s="23">
        <v>10.3</v>
      </c>
      <c r="H23" s="24">
        <v>15.3</v>
      </c>
      <c r="I23" s="24">
        <v>12.4</v>
      </c>
      <c r="J23" s="24">
        <v>200.7</v>
      </c>
      <c r="K23" s="23" t="s">
        <v>114</v>
      </c>
      <c r="L23" s="25">
        <v>42.91</v>
      </c>
    </row>
    <row r="24" spans="1:12" ht="21.65" customHeight="1">
      <c r="A24" s="12"/>
      <c r="B24" s="12"/>
      <c r="C24" s="13" t="s">
        <v>110</v>
      </c>
      <c r="D24" s="13" t="s">
        <v>218</v>
      </c>
      <c r="E24" s="18" t="s">
        <v>230</v>
      </c>
      <c r="F24" s="23">
        <v>150</v>
      </c>
      <c r="G24" s="23">
        <v>6</v>
      </c>
      <c r="H24" s="24">
        <v>7</v>
      </c>
      <c r="I24" s="24">
        <v>30.9</v>
      </c>
      <c r="J24" s="24">
        <v>190</v>
      </c>
      <c r="K24" s="23" t="s">
        <v>115</v>
      </c>
      <c r="L24" s="25">
        <v>14.35</v>
      </c>
    </row>
    <row r="25" spans="1:12" ht="12.25" customHeight="1">
      <c r="A25" s="12"/>
      <c r="B25" s="12"/>
      <c r="C25" s="13" t="s">
        <v>110</v>
      </c>
      <c r="D25" s="13" t="s">
        <v>219</v>
      </c>
      <c r="E25" s="13" t="s">
        <v>116</v>
      </c>
      <c r="F25" s="23">
        <v>30</v>
      </c>
      <c r="G25" s="23">
        <v>3.1</v>
      </c>
      <c r="H25" s="24">
        <v>0.3</v>
      </c>
      <c r="I25" s="24">
        <v>20.100000000000001</v>
      </c>
      <c r="J25" s="24">
        <v>83</v>
      </c>
      <c r="K25" s="23"/>
      <c r="L25" s="25">
        <v>4</v>
      </c>
    </row>
    <row r="26" spans="1:12" ht="12.25" customHeight="1">
      <c r="A26" s="12"/>
      <c r="B26" s="12"/>
      <c r="C26" s="13" t="s">
        <v>110</v>
      </c>
      <c r="D26" s="13" t="s">
        <v>221</v>
      </c>
      <c r="E26" s="13" t="s">
        <v>119</v>
      </c>
      <c r="F26" s="23" t="s">
        <v>120</v>
      </c>
      <c r="G26" s="23">
        <v>0.2</v>
      </c>
      <c r="H26" s="24">
        <v>0</v>
      </c>
      <c r="I26" s="24">
        <v>14.9</v>
      </c>
      <c r="J26" s="24">
        <v>54</v>
      </c>
      <c r="K26" s="23" t="s">
        <v>121</v>
      </c>
      <c r="L26" s="25">
        <v>5.2</v>
      </c>
    </row>
    <row r="27" spans="1:12" ht="12.25" customHeight="1">
      <c r="A27" s="14"/>
      <c r="B27" s="14"/>
      <c r="C27" s="15"/>
      <c r="D27" s="15" t="s">
        <v>122</v>
      </c>
      <c r="E27" s="15"/>
      <c r="F27" s="26">
        <f>F22+F23+F24+F25+F26</f>
        <v>547</v>
      </c>
      <c r="G27" s="26">
        <f t="shared" ref="G27:L27" si="3">G22+G23+G24+G25+G26</f>
        <v>19.900000000000002</v>
      </c>
      <c r="H27" s="26">
        <f t="shared" si="3"/>
        <v>22.6</v>
      </c>
      <c r="I27" s="26">
        <f t="shared" si="3"/>
        <v>79</v>
      </c>
      <c r="J27" s="26">
        <f t="shared" si="3"/>
        <v>532.1</v>
      </c>
      <c r="K27" s="26"/>
      <c r="L27" s="26">
        <f t="shared" si="3"/>
        <v>82.06</v>
      </c>
    </row>
    <row r="28" spans="1:12" ht="12.25" customHeight="1">
      <c r="A28" s="12" t="s">
        <v>109</v>
      </c>
      <c r="B28" s="12">
        <v>2</v>
      </c>
      <c r="C28" s="13" t="s">
        <v>123</v>
      </c>
      <c r="D28" s="13" t="s">
        <v>222</v>
      </c>
      <c r="E28" s="13" t="s">
        <v>124</v>
      </c>
      <c r="F28" s="23">
        <v>60</v>
      </c>
      <c r="G28" s="23">
        <v>0.3</v>
      </c>
      <c r="H28" s="24">
        <v>0.1</v>
      </c>
      <c r="I28" s="24">
        <v>1.1000000000000001</v>
      </c>
      <c r="J28" s="24">
        <v>4.4000000000000004</v>
      </c>
      <c r="K28" s="23"/>
      <c r="L28" s="25">
        <v>10.61</v>
      </c>
    </row>
    <row r="29" spans="1:12" ht="21.65" customHeight="1">
      <c r="A29" s="12"/>
      <c r="B29" s="12"/>
      <c r="C29" s="13" t="s">
        <v>123</v>
      </c>
      <c r="D29" s="13" t="s">
        <v>125</v>
      </c>
      <c r="E29" s="13" t="s">
        <v>126</v>
      </c>
      <c r="F29" s="23">
        <v>250</v>
      </c>
      <c r="G29" s="23">
        <v>14.8</v>
      </c>
      <c r="H29" s="24">
        <v>12.1</v>
      </c>
      <c r="I29" s="24">
        <v>16.100000000000001</v>
      </c>
      <c r="J29" s="24">
        <v>208.8</v>
      </c>
      <c r="K29" s="23" t="s">
        <v>127</v>
      </c>
      <c r="L29" s="25">
        <v>37.89</v>
      </c>
    </row>
    <row r="30" spans="1:12" ht="12.25" customHeight="1">
      <c r="A30" s="12"/>
      <c r="B30" s="12"/>
      <c r="C30" s="13" t="s">
        <v>123</v>
      </c>
      <c r="D30" s="13" t="s">
        <v>112</v>
      </c>
      <c r="E30" s="18" t="s">
        <v>231</v>
      </c>
      <c r="F30" s="23">
        <v>100</v>
      </c>
      <c r="G30" s="23">
        <v>6.5</v>
      </c>
      <c r="H30" s="24">
        <v>10.8</v>
      </c>
      <c r="I30" s="24">
        <v>24.5</v>
      </c>
      <c r="J30" s="24">
        <v>205</v>
      </c>
      <c r="K30" s="23" t="s">
        <v>129</v>
      </c>
      <c r="L30" s="25">
        <v>37.25</v>
      </c>
    </row>
    <row r="31" spans="1:12" ht="21.65" customHeight="1">
      <c r="A31" s="12"/>
      <c r="B31" s="12"/>
      <c r="C31" s="13" t="s">
        <v>123</v>
      </c>
      <c r="D31" s="13" t="s">
        <v>218</v>
      </c>
      <c r="E31" s="18" t="s">
        <v>232</v>
      </c>
      <c r="F31" s="23">
        <v>150</v>
      </c>
      <c r="G31" s="23">
        <v>3.7</v>
      </c>
      <c r="H31" s="24">
        <v>8.5</v>
      </c>
      <c r="I31" s="24">
        <v>38.799999999999997</v>
      </c>
      <c r="J31" s="24">
        <v>227.7</v>
      </c>
      <c r="K31" s="23" t="s">
        <v>130</v>
      </c>
      <c r="L31" s="25">
        <v>19.66</v>
      </c>
    </row>
    <row r="32" spans="1:12" ht="12.25" customHeight="1">
      <c r="A32" s="12"/>
      <c r="B32" s="12"/>
      <c r="C32" s="13" t="s">
        <v>123</v>
      </c>
      <c r="D32" s="13" t="s">
        <v>219</v>
      </c>
      <c r="E32" s="13" t="s">
        <v>116</v>
      </c>
      <c r="F32" s="23">
        <v>40</v>
      </c>
      <c r="G32" s="23">
        <v>3.3</v>
      </c>
      <c r="H32" s="24">
        <v>0.3</v>
      </c>
      <c r="I32" s="24">
        <v>21.6</v>
      </c>
      <c r="J32" s="24">
        <v>90</v>
      </c>
      <c r="K32" s="23"/>
      <c r="L32" s="25">
        <v>4.3</v>
      </c>
    </row>
    <row r="33" spans="1:12" ht="12.25" customHeight="1">
      <c r="A33" s="12"/>
      <c r="B33" s="12"/>
      <c r="C33" s="13" t="s">
        <v>123</v>
      </c>
      <c r="D33" s="18" t="s">
        <v>221</v>
      </c>
      <c r="E33" s="13" t="s">
        <v>119</v>
      </c>
      <c r="F33" s="23" t="s">
        <v>120</v>
      </c>
      <c r="G33" s="23">
        <v>0.2</v>
      </c>
      <c r="H33" s="24">
        <v>0</v>
      </c>
      <c r="I33" s="24">
        <v>15</v>
      </c>
      <c r="J33" s="24">
        <v>61.6</v>
      </c>
      <c r="K33" s="23" t="s">
        <v>121</v>
      </c>
      <c r="L33" s="25">
        <v>5.2</v>
      </c>
    </row>
    <row r="34" spans="1:12" ht="12.25" customHeight="1">
      <c r="A34" s="14"/>
      <c r="B34" s="14"/>
      <c r="C34" s="15"/>
      <c r="D34" s="15" t="s">
        <v>122</v>
      </c>
      <c r="E34" s="15"/>
      <c r="F34" s="26">
        <f>F28+F29+F30+F31+F32+F33</f>
        <v>807</v>
      </c>
      <c r="G34" s="26">
        <f t="shared" ref="G34:L34" si="4">G28+G29+G30+G31+G32+G33</f>
        <v>28.8</v>
      </c>
      <c r="H34" s="26">
        <f t="shared" si="4"/>
        <v>31.8</v>
      </c>
      <c r="I34" s="26">
        <f t="shared" si="4"/>
        <v>117.1</v>
      </c>
      <c r="J34" s="26">
        <f t="shared" si="4"/>
        <v>797.50000000000011</v>
      </c>
      <c r="K34" s="26"/>
      <c r="L34" s="26">
        <f t="shared" si="4"/>
        <v>114.91</v>
      </c>
    </row>
    <row r="35" spans="1:12" ht="12.25" customHeight="1">
      <c r="A35" s="16" t="s">
        <v>109</v>
      </c>
      <c r="B35" s="16">
        <v>2</v>
      </c>
      <c r="C35" s="22" t="s">
        <v>131</v>
      </c>
      <c r="D35" s="22"/>
      <c r="E35" s="17"/>
      <c r="F35" s="27">
        <f>F27+F34</f>
        <v>1354</v>
      </c>
      <c r="G35" s="27">
        <f>G27+G34</f>
        <v>48.7</v>
      </c>
      <c r="H35" s="27">
        <f>H27+H34</f>
        <v>54.400000000000006</v>
      </c>
      <c r="I35" s="27">
        <f>I27+I34</f>
        <v>196.1</v>
      </c>
      <c r="J35" s="27">
        <f>J27+J34</f>
        <v>1329.6000000000001</v>
      </c>
      <c r="K35" s="27"/>
      <c r="L35" s="27">
        <f>L27+L34</f>
        <v>196.97</v>
      </c>
    </row>
    <row r="36" spans="1:12" ht="21.65" customHeight="1">
      <c r="A36" s="12" t="s">
        <v>28</v>
      </c>
      <c r="B36" s="12">
        <v>3</v>
      </c>
      <c r="C36" s="13" t="s">
        <v>29</v>
      </c>
      <c r="D36" s="18" t="s">
        <v>223</v>
      </c>
      <c r="E36" s="18" t="s">
        <v>233</v>
      </c>
      <c r="F36" s="23">
        <v>190</v>
      </c>
      <c r="G36" s="23">
        <v>6.3</v>
      </c>
      <c r="H36" s="24">
        <v>9.6</v>
      </c>
      <c r="I36" s="24">
        <v>49.7</v>
      </c>
      <c r="J36" s="24">
        <v>316.5</v>
      </c>
      <c r="K36" s="23" t="s">
        <v>59</v>
      </c>
      <c r="L36" s="25">
        <v>32.65</v>
      </c>
    </row>
    <row r="37" spans="1:12" ht="12.25" customHeight="1">
      <c r="A37" s="12"/>
      <c r="B37" s="12"/>
      <c r="C37" s="13" t="s">
        <v>29</v>
      </c>
      <c r="D37" s="13" t="s">
        <v>222</v>
      </c>
      <c r="E37" s="13" t="s">
        <v>60</v>
      </c>
      <c r="F37" s="23">
        <v>60</v>
      </c>
      <c r="G37" s="23">
        <v>11.5</v>
      </c>
      <c r="H37" s="24">
        <v>11</v>
      </c>
      <c r="I37" s="24">
        <v>0</v>
      </c>
      <c r="J37" s="24">
        <v>133</v>
      </c>
      <c r="K37" s="23" t="s">
        <v>61</v>
      </c>
      <c r="L37" s="25">
        <v>40.21</v>
      </c>
    </row>
    <row r="38" spans="1:12" ht="12.25" customHeight="1">
      <c r="A38" s="12"/>
      <c r="B38" s="12"/>
      <c r="C38" s="13" t="s">
        <v>29</v>
      </c>
      <c r="D38" s="13" t="s">
        <v>219</v>
      </c>
      <c r="E38" s="13" t="s">
        <v>37</v>
      </c>
      <c r="F38" s="23">
        <v>45</v>
      </c>
      <c r="G38" s="23">
        <v>3.1</v>
      </c>
      <c r="H38" s="24">
        <v>0.3</v>
      </c>
      <c r="I38" s="24">
        <v>20.100000000000001</v>
      </c>
      <c r="J38" s="24">
        <v>82.8</v>
      </c>
      <c r="K38" s="23"/>
      <c r="L38" s="25">
        <v>4</v>
      </c>
    </row>
    <row r="39" spans="1:12" ht="12.25" customHeight="1">
      <c r="A39" s="12"/>
      <c r="B39" s="12"/>
      <c r="C39" s="13" t="s">
        <v>29</v>
      </c>
      <c r="D39" s="13" t="s">
        <v>221</v>
      </c>
      <c r="E39" s="13" t="s">
        <v>62</v>
      </c>
      <c r="F39" s="23" t="s">
        <v>63</v>
      </c>
      <c r="G39" s="23">
        <v>0.2</v>
      </c>
      <c r="H39" s="24">
        <v>0</v>
      </c>
      <c r="I39" s="24">
        <v>14.9</v>
      </c>
      <c r="J39" s="24">
        <v>54</v>
      </c>
      <c r="K39" s="23" t="s">
        <v>64</v>
      </c>
      <c r="L39" s="25">
        <v>5.2</v>
      </c>
    </row>
    <row r="40" spans="1:12" ht="12.25" customHeight="1">
      <c r="A40" s="14"/>
      <c r="B40" s="14"/>
      <c r="C40" s="15"/>
      <c r="D40" s="15" t="s">
        <v>43</v>
      </c>
      <c r="E40" s="15"/>
      <c r="F40" s="26">
        <f>F36+F37+F38+F39</f>
        <v>502</v>
      </c>
      <c r="G40" s="26">
        <f t="shared" ref="G40:L40" si="5">G36+G37+G38+G39</f>
        <v>21.1</v>
      </c>
      <c r="H40" s="26">
        <f t="shared" si="5"/>
        <v>20.900000000000002</v>
      </c>
      <c r="I40" s="26">
        <f t="shared" si="5"/>
        <v>84.700000000000017</v>
      </c>
      <c r="J40" s="26">
        <f t="shared" si="5"/>
        <v>586.29999999999995</v>
      </c>
      <c r="K40" s="26"/>
      <c r="L40" s="26">
        <f t="shared" si="5"/>
        <v>82.06</v>
      </c>
    </row>
    <row r="41" spans="1:12" ht="12.25" customHeight="1">
      <c r="A41" s="12" t="s">
        <v>28</v>
      </c>
      <c r="B41" s="12">
        <v>3</v>
      </c>
      <c r="C41" s="13" t="s">
        <v>44</v>
      </c>
      <c r="D41" s="13" t="s">
        <v>222</v>
      </c>
      <c r="E41" s="13" t="s">
        <v>65</v>
      </c>
      <c r="F41" s="23">
        <v>60</v>
      </c>
      <c r="G41" s="23">
        <v>0.6</v>
      </c>
      <c r="H41" s="24">
        <v>0</v>
      </c>
      <c r="I41" s="24">
        <v>1.3</v>
      </c>
      <c r="J41" s="24">
        <v>7.8</v>
      </c>
      <c r="K41" s="23" t="s">
        <v>66</v>
      </c>
      <c r="L41" s="25">
        <v>10.4</v>
      </c>
    </row>
    <row r="42" spans="1:12" ht="21.65" customHeight="1">
      <c r="A42" s="12"/>
      <c r="B42" s="12"/>
      <c r="C42" s="13" t="s">
        <v>44</v>
      </c>
      <c r="D42" s="13" t="s">
        <v>47</v>
      </c>
      <c r="E42" s="18" t="s">
        <v>234</v>
      </c>
      <c r="F42" s="23">
        <v>250</v>
      </c>
      <c r="G42" s="23">
        <v>7.5</v>
      </c>
      <c r="H42" s="24">
        <v>6.9</v>
      </c>
      <c r="I42" s="24">
        <v>18</v>
      </c>
      <c r="J42" s="24">
        <v>167.7</v>
      </c>
      <c r="K42" s="23" t="s">
        <v>67</v>
      </c>
      <c r="L42" s="25">
        <v>22.95</v>
      </c>
    </row>
    <row r="43" spans="1:12" ht="12.25" customHeight="1">
      <c r="A43" s="12"/>
      <c r="B43" s="12"/>
      <c r="C43" s="13" t="s">
        <v>44</v>
      </c>
      <c r="D43" s="13" t="s">
        <v>31</v>
      </c>
      <c r="E43" s="13" t="s">
        <v>68</v>
      </c>
      <c r="F43" s="23" t="s">
        <v>69</v>
      </c>
      <c r="G43" s="23">
        <v>6.4</v>
      </c>
      <c r="H43" s="24">
        <v>15.8</v>
      </c>
      <c r="I43" s="24">
        <v>20.9</v>
      </c>
      <c r="J43" s="24">
        <v>245</v>
      </c>
      <c r="K43" s="23" t="s">
        <v>70</v>
      </c>
      <c r="L43" s="25">
        <v>59.26</v>
      </c>
    </row>
    <row r="44" spans="1:12" ht="21.65" customHeight="1">
      <c r="A44" s="12"/>
      <c r="B44" s="12"/>
      <c r="C44" s="13" t="s">
        <v>44</v>
      </c>
      <c r="D44" s="13" t="s">
        <v>218</v>
      </c>
      <c r="E44" s="18" t="s">
        <v>133</v>
      </c>
      <c r="F44" s="23">
        <v>150</v>
      </c>
      <c r="G44" s="23">
        <v>6.4</v>
      </c>
      <c r="H44" s="24">
        <v>4.3</v>
      </c>
      <c r="I44" s="24">
        <v>36.1</v>
      </c>
      <c r="J44" s="24">
        <v>188</v>
      </c>
      <c r="K44" s="23" t="s">
        <v>71</v>
      </c>
      <c r="L44" s="25">
        <v>11.28</v>
      </c>
    </row>
    <row r="45" spans="1:12" ht="12.25" customHeight="1">
      <c r="A45" s="12"/>
      <c r="B45" s="12"/>
      <c r="C45" s="13" t="s">
        <v>44</v>
      </c>
      <c r="D45" s="13" t="s">
        <v>219</v>
      </c>
      <c r="E45" s="13" t="s">
        <v>37</v>
      </c>
      <c r="F45" s="23" t="s">
        <v>38</v>
      </c>
      <c r="G45" s="23">
        <v>3.1</v>
      </c>
      <c r="H45" s="24">
        <v>0.3</v>
      </c>
      <c r="I45" s="24">
        <v>20.100000000000001</v>
      </c>
      <c r="J45" s="24">
        <v>83</v>
      </c>
      <c r="K45" s="23"/>
      <c r="L45" s="25">
        <v>4</v>
      </c>
    </row>
    <row r="46" spans="1:12" ht="12.25" customHeight="1">
      <c r="A46" s="12"/>
      <c r="B46" s="12"/>
      <c r="C46" s="13" t="s">
        <v>44</v>
      </c>
      <c r="D46" s="13" t="s">
        <v>220</v>
      </c>
      <c r="E46" s="13" t="s">
        <v>39</v>
      </c>
      <c r="F46" s="23" t="s">
        <v>38</v>
      </c>
      <c r="G46" s="23">
        <v>2.6</v>
      </c>
      <c r="H46" s="24">
        <v>0.3</v>
      </c>
      <c r="I46" s="24">
        <v>16.5</v>
      </c>
      <c r="J46" s="24">
        <v>75</v>
      </c>
      <c r="K46" s="23"/>
      <c r="L46" s="25">
        <v>3.88</v>
      </c>
    </row>
    <row r="47" spans="1:12" ht="12.25" customHeight="1">
      <c r="A47" s="12"/>
      <c r="B47" s="12"/>
      <c r="C47" s="13" t="s">
        <v>44</v>
      </c>
      <c r="D47" s="13" t="s">
        <v>221</v>
      </c>
      <c r="E47" s="13" t="s">
        <v>72</v>
      </c>
      <c r="F47" s="23" t="s">
        <v>41</v>
      </c>
      <c r="G47" s="23">
        <v>0.2</v>
      </c>
      <c r="H47" s="24">
        <v>0.1</v>
      </c>
      <c r="I47" s="24">
        <v>15</v>
      </c>
      <c r="J47" s="24">
        <v>54</v>
      </c>
      <c r="K47" s="23" t="s">
        <v>73</v>
      </c>
      <c r="L47" s="25">
        <v>3.14</v>
      </c>
    </row>
    <row r="48" spans="1:12" ht="12.25" customHeight="1">
      <c r="A48" s="14"/>
      <c r="B48" s="14"/>
      <c r="C48" s="15"/>
      <c r="D48" s="15" t="s">
        <v>43</v>
      </c>
      <c r="E48" s="15"/>
      <c r="F48" s="26">
        <f>F41+F42+F43+F44+F45+F46+F47</f>
        <v>840</v>
      </c>
      <c r="G48" s="26">
        <f t="shared" ref="G48:L48" si="6">G41+G42+G43+G44+G45+G46+G47</f>
        <v>26.8</v>
      </c>
      <c r="H48" s="26">
        <f t="shared" si="6"/>
        <v>27.700000000000006</v>
      </c>
      <c r="I48" s="26">
        <f t="shared" si="6"/>
        <v>127.9</v>
      </c>
      <c r="J48" s="26">
        <f t="shared" si="6"/>
        <v>820.5</v>
      </c>
      <c r="K48" s="26"/>
      <c r="L48" s="26">
        <f t="shared" si="6"/>
        <v>114.91</v>
      </c>
    </row>
    <row r="49" spans="1:12" ht="12.25" customHeight="1">
      <c r="A49" s="16" t="s">
        <v>74</v>
      </c>
      <c r="B49" s="16">
        <v>3</v>
      </c>
      <c r="C49" s="22" t="s">
        <v>58</v>
      </c>
      <c r="D49" s="22"/>
      <c r="E49" s="17"/>
      <c r="F49" s="27">
        <f>F40+F48</f>
        <v>1342</v>
      </c>
      <c r="G49" s="27">
        <f t="shared" ref="G49:L49" si="7">G40+G48</f>
        <v>47.900000000000006</v>
      </c>
      <c r="H49" s="27">
        <f t="shared" si="7"/>
        <v>48.600000000000009</v>
      </c>
      <c r="I49" s="27">
        <f t="shared" si="7"/>
        <v>212.60000000000002</v>
      </c>
      <c r="J49" s="27">
        <f t="shared" si="7"/>
        <v>1406.8</v>
      </c>
      <c r="K49" s="27"/>
      <c r="L49" s="27">
        <f t="shared" si="7"/>
        <v>196.97</v>
      </c>
    </row>
    <row r="50" spans="1:12" ht="21.65" customHeight="1">
      <c r="A50" s="12" t="s">
        <v>74</v>
      </c>
      <c r="B50" s="12">
        <v>4</v>
      </c>
      <c r="C50" s="13" t="s">
        <v>75</v>
      </c>
      <c r="D50" s="13" t="s">
        <v>76</v>
      </c>
      <c r="E50" s="18" t="s">
        <v>216</v>
      </c>
      <c r="F50" s="23">
        <v>100</v>
      </c>
      <c r="G50" s="23">
        <v>10.199999999999999</v>
      </c>
      <c r="H50" s="24">
        <v>4.5</v>
      </c>
      <c r="I50" s="24">
        <v>4.7</v>
      </c>
      <c r="J50" s="24">
        <v>100.8</v>
      </c>
      <c r="K50" s="23" t="s">
        <v>77</v>
      </c>
      <c r="L50" s="25">
        <v>57.87</v>
      </c>
    </row>
    <row r="51" spans="1:12" ht="21.65" customHeight="1">
      <c r="A51" s="12"/>
      <c r="B51" s="12"/>
      <c r="C51" s="13" t="s">
        <v>75</v>
      </c>
      <c r="D51" s="18" t="s">
        <v>218</v>
      </c>
      <c r="E51" s="13" t="s">
        <v>78</v>
      </c>
      <c r="F51" s="23" t="s">
        <v>79</v>
      </c>
      <c r="G51" s="23">
        <v>3.6</v>
      </c>
      <c r="H51" s="24">
        <v>4.5</v>
      </c>
      <c r="I51" s="24">
        <v>37.5</v>
      </c>
      <c r="J51" s="24">
        <v>204.9</v>
      </c>
      <c r="K51" s="23" t="s">
        <v>80</v>
      </c>
      <c r="L51" s="25">
        <v>13.41</v>
      </c>
    </row>
    <row r="52" spans="1:12" ht="12.25" customHeight="1">
      <c r="A52" s="12"/>
      <c r="B52" s="12"/>
      <c r="C52" s="13" t="s">
        <v>75</v>
      </c>
      <c r="D52" s="18" t="s">
        <v>219</v>
      </c>
      <c r="E52" s="13" t="s">
        <v>81</v>
      </c>
      <c r="F52" s="23" t="s">
        <v>82</v>
      </c>
      <c r="G52" s="23">
        <v>3.1</v>
      </c>
      <c r="H52" s="24">
        <v>0.3</v>
      </c>
      <c r="I52" s="24">
        <v>20.100000000000001</v>
      </c>
      <c r="J52" s="24">
        <v>94.7</v>
      </c>
      <c r="K52" s="23"/>
      <c r="L52" s="25">
        <v>4</v>
      </c>
    </row>
    <row r="53" spans="1:12" ht="12.25" customHeight="1">
      <c r="A53" s="12"/>
      <c r="B53" s="12"/>
      <c r="C53" s="13" t="s">
        <v>75</v>
      </c>
      <c r="D53" s="18" t="s">
        <v>220</v>
      </c>
      <c r="E53" s="13" t="s">
        <v>83</v>
      </c>
      <c r="F53" s="23" t="s">
        <v>84</v>
      </c>
      <c r="G53" s="23">
        <v>2.4</v>
      </c>
      <c r="H53" s="24">
        <v>0.3</v>
      </c>
      <c r="I53" s="24">
        <v>15.4</v>
      </c>
      <c r="J53" s="24">
        <v>74.2</v>
      </c>
      <c r="K53" s="23"/>
      <c r="L53" s="25">
        <v>3.64</v>
      </c>
    </row>
    <row r="54" spans="1:12" ht="12.25" customHeight="1">
      <c r="A54" s="12"/>
      <c r="B54" s="12"/>
      <c r="C54" s="13" t="s">
        <v>75</v>
      </c>
      <c r="D54" s="18" t="s">
        <v>221</v>
      </c>
      <c r="E54" s="13" t="s">
        <v>72</v>
      </c>
      <c r="F54" s="23" t="s">
        <v>85</v>
      </c>
      <c r="G54" s="23">
        <v>0.2</v>
      </c>
      <c r="H54" s="24">
        <v>0.1</v>
      </c>
      <c r="I54" s="24">
        <v>15</v>
      </c>
      <c r="J54" s="24">
        <v>60</v>
      </c>
      <c r="K54" s="23" t="s">
        <v>73</v>
      </c>
      <c r="L54" s="25">
        <v>3.14</v>
      </c>
    </row>
    <row r="55" spans="1:12" ht="12.25" customHeight="1">
      <c r="A55" s="14"/>
      <c r="B55" s="14"/>
      <c r="C55" s="15"/>
      <c r="D55" s="15" t="s">
        <v>86</v>
      </c>
      <c r="E55" s="15"/>
      <c r="F55" s="26">
        <f>F50+F51+F53+F52+F54</f>
        <v>525</v>
      </c>
      <c r="G55" s="26">
        <f t="shared" ref="G55:L55" si="8">G50+G51+G53+G52+G54</f>
        <v>19.5</v>
      </c>
      <c r="H55" s="26">
        <f t="shared" si="8"/>
        <v>9.7000000000000011</v>
      </c>
      <c r="I55" s="26">
        <f t="shared" si="8"/>
        <v>92.7</v>
      </c>
      <c r="J55" s="26">
        <f t="shared" si="8"/>
        <v>534.59999999999991</v>
      </c>
      <c r="K55" s="26"/>
      <c r="L55" s="26">
        <f t="shared" si="8"/>
        <v>82.06</v>
      </c>
    </row>
    <row r="56" spans="1:12" ht="12.25" customHeight="1">
      <c r="A56" s="12" t="s">
        <v>74</v>
      </c>
      <c r="B56" s="12">
        <v>4</v>
      </c>
      <c r="C56" s="13" t="s">
        <v>87</v>
      </c>
      <c r="D56" s="18" t="s">
        <v>222</v>
      </c>
      <c r="E56" s="13" t="s">
        <v>88</v>
      </c>
      <c r="F56" s="23">
        <v>60</v>
      </c>
      <c r="G56" s="23">
        <v>0.2</v>
      </c>
      <c r="H56" s="24">
        <v>0</v>
      </c>
      <c r="I56" s="24">
        <v>0.8</v>
      </c>
      <c r="J56" s="24">
        <v>4.4000000000000004</v>
      </c>
      <c r="K56" s="23"/>
      <c r="L56" s="25">
        <v>7.07</v>
      </c>
    </row>
    <row r="57" spans="1:12" ht="21.65" customHeight="1">
      <c r="A57" s="12"/>
      <c r="B57" s="12"/>
      <c r="C57" s="13" t="s">
        <v>87</v>
      </c>
      <c r="D57" s="13" t="s">
        <v>89</v>
      </c>
      <c r="E57" s="18" t="s">
        <v>235</v>
      </c>
      <c r="F57" s="23">
        <v>250</v>
      </c>
      <c r="G57" s="23">
        <v>4.4000000000000004</v>
      </c>
      <c r="H57" s="24">
        <v>4.8</v>
      </c>
      <c r="I57" s="24">
        <v>19.5</v>
      </c>
      <c r="J57" s="24">
        <v>140.5</v>
      </c>
      <c r="K57" s="23" t="s">
        <v>90</v>
      </c>
      <c r="L57" s="25">
        <v>24.52</v>
      </c>
    </row>
    <row r="58" spans="1:12" ht="12.25" customHeight="1">
      <c r="A58" s="12"/>
      <c r="B58" s="12"/>
      <c r="C58" s="13" t="s">
        <v>87</v>
      </c>
      <c r="D58" s="18" t="s">
        <v>223</v>
      </c>
      <c r="E58" s="13" t="s">
        <v>91</v>
      </c>
      <c r="F58" s="23" t="s">
        <v>85</v>
      </c>
      <c r="G58" s="23">
        <v>13.1</v>
      </c>
      <c r="H58" s="24">
        <v>26.3</v>
      </c>
      <c r="I58" s="24">
        <v>57.3</v>
      </c>
      <c r="J58" s="24">
        <v>463</v>
      </c>
      <c r="K58" s="23" t="s">
        <v>92</v>
      </c>
      <c r="L58" s="25">
        <v>71.5</v>
      </c>
    </row>
    <row r="59" spans="1:12" ht="12.25" customHeight="1">
      <c r="A59" s="12"/>
      <c r="B59" s="12"/>
      <c r="C59" s="13" t="s">
        <v>87</v>
      </c>
      <c r="D59" s="18" t="s">
        <v>219</v>
      </c>
      <c r="E59" s="13" t="s">
        <v>81</v>
      </c>
      <c r="F59" s="23">
        <v>40</v>
      </c>
      <c r="G59" s="23">
        <v>2.9</v>
      </c>
      <c r="H59" s="24">
        <v>0.2</v>
      </c>
      <c r="I59" s="24">
        <v>18.7</v>
      </c>
      <c r="J59" s="24">
        <v>80.8</v>
      </c>
      <c r="K59" s="23"/>
      <c r="L59" s="25">
        <v>4.68</v>
      </c>
    </row>
    <row r="60" spans="1:12" ht="12.25" customHeight="1">
      <c r="A60" s="12"/>
      <c r="B60" s="12"/>
      <c r="C60" s="13" t="s">
        <v>87</v>
      </c>
      <c r="D60" s="18" t="s">
        <v>220</v>
      </c>
      <c r="E60" s="13" t="s">
        <v>83</v>
      </c>
      <c r="F60" s="23" t="s">
        <v>82</v>
      </c>
      <c r="G60" s="23">
        <v>2.6</v>
      </c>
      <c r="H60" s="24">
        <v>0.4</v>
      </c>
      <c r="I60" s="24">
        <v>17</v>
      </c>
      <c r="J60" s="24">
        <v>72</v>
      </c>
      <c r="K60" s="23"/>
      <c r="L60" s="25">
        <v>4</v>
      </c>
    </row>
    <row r="61" spans="1:12" ht="12.25" customHeight="1">
      <c r="A61" s="12"/>
      <c r="B61" s="12"/>
      <c r="C61" s="13" t="s">
        <v>87</v>
      </c>
      <c r="D61" s="18" t="s">
        <v>221</v>
      </c>
      <c r="E61" s="13" t="s">
        <v>72</v>
      </c>
      <c r="F61" s="23" t="s">
        <v>85</v>
      </c>
      <c r="G61" s="23">
        <v>0.2</v>
      </c>
      <c r="H61" s="24">
        <v>0.1</v>
      </c>
      <c r="I61" s="24">
        <v>15</v>
      </c>
      <c r="J61" s="24">
        <v>60</v>
      </c>
      <c r="K61" s="23" t="s">
        <v>73</v>
      </c>
      <c r="L61" s="25">
        <v>3.14</v>
      </c>
    </row>
    <row r="62" spans="1:12" ht="12.25" customHeight="1">
      <c r="A62" s="14"/>
      <c r="B62" s="14"/>
      <c r="C62" s="15"/>
      <c r="D62" s="15" t="s">
        <v>86</v>
      </c>
      <c r="E62" s="15"/>
      <c r="F62" s="26">
        <f>F56+F57+F58+F59+F60+F61</f>
        <v>790</v>
      </c>
      <c r="G62" s="26">
        <f t="shared" ref="G62:L62" si="9">G56+G57+G58+G59+G60+G61</f>
        <v>23.4</v>
      </c>
      <c r="H62" s="26">
        <f t="shared" si="9"/>
        <v>31.8</v>
      </c>
      <c r="I62" s="26">
        <f t="shared" si="9"/>
        <v>128.30000000000001</v>
      </c>
      <c r="J62" s="26">
        <f t="shared" si="9"/>
        <v>820.69999999999993</v>
      </c>
      <c r="K62" s="26"/>
      <c r="L62" s="26">
        <f t="shared" si="9"/>
        <v>114.91000000000001</v>
      </c>
    </row>
    <row r="63" spans="1:12" ht="12.25" customHeight="1">
      <c r="A63" s="16" t="s">
        <v>74</v>
      </c>
      <c r="B63" s="16">
        <v>4</v>
      </c>
      <c r="C63" s="22" t="s">
        <v>94</v>
      </c>
      <c r="D63" s="22"/>
      <c r="E63" s="17"/>
      <c r="F63" s="27">
        <f>F55+F62</f>
        <v>1315</v>
      </c>
      <c r="G63" s="27">
        <f t="shared" ref="G63:L63" si="10">G55+G62</f>
        <v>42.9</v>
      </c>
      <c r="H63" s="27">
        <f t="shared" si="10"/>
        <v>41.5</v>
      </c>
      <c r="I63" s="27">
        <f t="shared" si="10"/>
        <v>221</v>
      </c>
      <c r="J63" s="27">
        <f t="shared" si="10"/>
        <v>1355.2999999999997</v>
      </c>
      <c r="K63" s="27"/>
      <c r="L63" s="27">
        <f t="shared" si="10"/>
        <v>196.97000000000003</v>
      </c>
    </row>
    <row r="64" spans="1:12" ht="21.65" customHeight="1">
      <c r="A64" s="12" t="s">
        <v>74</v>
      </c>
      <c r="B64" s="12">
        <v>5</v>
      </c>
      <c r="C64" s="13" t="s">
        <v>75</v>
      </c>
      <c r="D64" s="13" t="s">
        <v>223</v>
      </c>
      <c r="E64" s="13" t="s">
        <v>95</v>
      </c>
      <c r="F64" s="23" t="s">
        <v>96</v>
      </c>
      <c r="G64" s="23">
        <v>13.3</v>
      </c>
      <c r="H64" s="24">
        <v>6.4</v>
      </c>
      <c r="I64" s="24">
        <v>12.3</v>
      </c>
      <c r="J64" s="24">
        <v>140.5</v>
      </c>
      <c r="K64" s="23" t="s">
        <v>97</v>
      </c>
      <c r="L64" s="25">
        <v>31.67</v>
      </c>
    </row>
    <row r="65" spans="1:12" ht="12.25" customHeight="1">
      <c r="A65" s="12"/>
      <c r="B65" s="12"/>
      <c r="C65" s="13" t="s">
        <v>75</v>
      </c>
      <c r="D65" s="18" t="s">
        <v>225</v>
      </c>
      <c r="E65" s="13" t="s">
        <v>98</v>
      </c>
      <c r="F65" s="23" t="s">
        <v>93</v>
      </c>
      <c r="G65" s="23">
        <v>3.8</v>
      </c>
      <c r="H65" s="24">
        <v>4.9000000000000004</v>
      </c>
      <c r="I65" s="24">
        <v>37.799999999999997</v>
      </c>
      <c r="J65" s="24">
        <v>192</v>
      </c>
      <c r="K65" s="23"/>
      <c r="L65" s="25">
        <v>20</v>
      </c>
    </row>
    <row r="66" spans="1:12" ht="12.25" customHeight="1">
      <c r="A66" s="12"/>
      <c r="B66" s="12"/>
      <c r="C66" s="13" t="s">
        <v>75</v>
      </c>
      <c r="D66" s="13" t="s">
        <v>222</v>
      </c>
      <c r="E66" s="13" t="s">
        <v>99</v>
      </c>
      <c r="F66" s="23">
        <v>60</v>
      </c>
      <c r="G66" s="23">
        <v>0.1</v>
      </c>
      <c r="H66" s="24">
        <v>10.3</v>
      </c>
      <c r="I66" s="24">
        <v>9.6</v>
      </c>
      <c r="J66" s="24">
        <v>117</v>
      </c>
      <c r="K66" s="23" t="s">
        <v>100</v>
      </c>
      <c r="L66" s="25">
        <v>23.25</v>
      </c>
    </row>
    <row r="67" spans="1:12" ht="12.25" customHeight="1">
      <c r="A67" s="12"/>
      <c r="B67" s="12"/>
      <c r="C67" s="13" t="s">
        <v>75</v>
      </c>
      <c r="D67" s="13" t="s">
        <v>219</v>
      </c>
      <c r="E67" s="13" t="s">
        <v>81</v>
      </c>
      <c r="F67" s="23" t="s">
        <v>82</v>
      </c>
      <c r="G67" s="23">
        <v>3.1</v>
      </c>
      <c r="H67" s="24">
        <v>0.3</v>
      </c>
      <c r="I67" s="24">
        <v>20.100000000000001</v>
      </c>
      <c r="J67" s="24">
        <v>83</v>
      </c>
      <c r="K67" s="23"/>
      <c r="L67" s="25">
        <v>4</v>
      </c>
    </row>
    <row r="68" spans="1:12" ht="12.25" customHeight="1">
      <c r="A68" s="12"/>
      <c r="B68" s="12"/>
      <c r="C68" s="13" t="s">
        <v>75</v>
      </c>
      <c r="D68" s="13" t="s">
        <v>221</v>
      </c>
      <c r="E68" s="13" t="s">
        <v>72</v>
      </c>
      <c r="F68" s="23" t="s">
        <v>85</v>
      </c>
      <c r="G68" s="23">
        <v>0.2</v>
      </c>
      <c r="H68" s="24">
        <v>0.1</v>
      </c>
      <c r="I68" s="24">
        <v>15</v>
      </c>
      <c r="J68" s="24">
        <v>54</v>
      </c>
      <c r="K68" s="23" t="s">
        <v>73</v>
      </c>
      <c r="L68" s="25">
        <v>3.14</v>
      </c>
    </row>
    <row r="69" spans="1:12" ht="12.25" customHeight="1">
      <c r="A69" s="14"/>
      <c r="B69" s="14"/>
      <c r="C69" s="15"/>
      <c r="D69" s="15" t="s">
        <v>86</v>
      </c>
      <c r="E69" s="15"/>
      <c r="F69" s="26">
        <f>F64+F65+F66+F67+F68</f>
        <v>570</v>
      </c>
      <c r="G69" s="26">
        <f t="shared" ref="G69:L69" si="11">G64+G65+G66+G67+G68</f>
        <v>20.500000000000004</v>
      </c>
      <c r="H69" s="26">
        <f t="shared" si="11"/>
        <v>22.000000000000004</v>
      </c>
      <c r="I69" s="26">
        <f t="shared" si="11"/>
        <v>94.8</v>
      </c>
      <c r="J69" s="26">
        <f t="shared" si="11"/>
        <v>586.5</v>
      </c>
      <c r="K69" s="26"/>
      <c r="L69" s="26">
        <f t="shared" si="11"/>
        <v>82.06</v>
      </c>
    </row>
    <row r="70" spans="1:12" ht="21.65" customHeight="1">
      <c r="A70" s="12" t="s">
        <v>74</v>
      </c>
      <c r="B70" s="12">
        <v>5</v>
      </c>
      <c r="C70" s="13" t="s">
        <v>87</v>
      </c>
      <c r="D70" s="13" t="s">
        <v>222</v>
      </c>
      <c r="E70" s="13" t="s">
        <v>101</v>
      </c>
      <c r="F70" s="23">
        <v>60</v>
      </c>
      <c r="G70" s="23">
        <v>1.1000000000000001</v>
      </c>
      <c r="H70" s="24">
        <v>0.1</v>
      </c>
      <c r="I70" s="24">
        <v>2.2000000000000002</v>
      </c>
      <c r="J70" s="24">
        <v>11</v>
      </c>
      <c r="K70" s="23" t="s">
        <v>102</v>
      </c>
      <c r="L70" s="25">
        <v>21.56</v>
      </c>
    </row>
    <row r="71" spans="1:12" ht="21.65" customHeight="1">
      <c r="A71" s="12"/>
      <c r="B71" s="12"/>
      <c r="C71" s="13" t="s">
        <v>87</v>
      </c>
      <c r="D71" s="13" t="s">
        <v>89</v>
      </c>
      <c r="E71" s="18" t="s">
        <v>236</v>
      </c>
      <c r="F71" s="23">
        <v>250</v>
      </c>
      <c r="G71" s="23">
        <v>4.5</v>
      </c>
      <c r="H71" s="24">
        <v>4.9000000000000004</v>
      </c>
      <c r="I71" s="24">
        <v>19.2</v>
      </c>
      <c r="J71" s="24">
        <v>139.9</v>
      </c>
      <c r="K71" s="23" t="s">
        <v>103</v>
      </c>
      <c r="L71" s="25">
        <v>24.01</v>
      </c>
    </row>
    <row r="72" spans="1:12" ht="12.25" customHeight="1">
      <c r="A72" s="12"/>
      <c r="B72" s="12"/>
      <c r="C72" s="13" t="s">
        <v>87</v>
      </c>
      <c r="D72" s="13" t="s">
        <v>76</v>
      </c>
      <c r="E72" s="18" t="s">
        <v>217</v>
      </c>
      <c r="F72" s="23" t="s">
        <v>104</v>
      </c>
      <c r="G72" s="23">
        <v>9.3000000000000007</v>
      </c>
      <c r="H72" s="24">
        <v>18.8</v>
      </c>
      <c r="I72" s="24">
        <v>9.5</v>
      </c>
      <c r="J72" s="24">
        <v>223</v>
      </c>
      <c r="K72" s="23" t="s">
        <v>105</v>
      </c>
      <c r="L72" s="25">
        <v>32.57</v>
      </c>
    </row>
    <row r="73" spans="1:12" ht="21.65" customHeight="1">
      <c r="A73" s="12"/>
      <c r="B73" s="12"/>
      <c r="C73" s="13" t="s">
        <v>87</v>
      </c>
      <c r="D73" s="13" t="s">
        <v>218</v>
      </c>
      <c r="E73" s="18" t="s">
        <v>133</v>
      </c>
      <c r="F73" s="23">
        <v>150</v>
      </c>
      <c r="G73" s="23">
        <v>5.7</v>
      </c>
      <c r="H73" s="24">
        <v>4.9000000000000004</v>
      </c>
      <c r="I73" s="24">
        <v>33.6</v>
      </c>
      <c r="J73" s="24">
        <v>185</v>
      </c>
      <c r="K73" s="23" t="s">
        <v>106</v>
      </c>
      <c r="L73" s="25">
        <v>12.48</v>
      </c>
    </row>
    <row r="74" spans="1:12" ht="12.25" customHeight="1">
      <c r="A74" s="12"/>
      <c r="B74" s="12"/>
      <c r="C74" s="13" t="s">
        <v>87</v>
      </c>
      <c r="D74" s="13" t="s">
        <v>219</v>
      </c>
      <c r="E74" s="13" t="s">
        <v>81</v>
      </c>
      <c r="F74" s="23">
        <v>40</v>
      </c>
      <c r="G74" s="23">
        <v>3.1</v>
      </c>
      <c r="H74" s="24">
        <v>0.3</v>
      </c>
      <c r="I74" s="24">
        <v>20.100000000000001</v>
      </c>
      <c r="J74" s="24">
        <v>83</v>
      </c>
      <c r="K74" s="23"/>
      <c r="L74" s="25">
        <v>4.54</v>
      </c>
    </row>
    <row r="75" spans="1:12" ht="12.25" customHeight="1">
      <c r="A75" s="12"/>
      <c r="B75" s="12"/>
      <c r="C75" s="13" t="s">
        <v>87</v>
      </c>
      <c r="D75" s="13" t="s">
        <v>220</v>
      </c>
      <c r="E75" s="13" t="s">
        <v>83</v>
      </c>
      <c r="F75" s="23" t="s">
        <v>82</v>
      </c>
      <c r="G75" s="23">
        <v>2.7</v>
      </c>
      <c r="H75" s="24">
        <v>0.4</v>
      </c>
      <c r="I75" s="24">
        <v>17</v>
      </c>
      <c r="J75" s="24">
        <v>75</v>
      </c>
      <c r="K75" s="23"/>
      <c r="L75" s="25">
        <v>4</v>
      </c>
    </row>
    <row r="76" spans="1:12" ht="12.25" customHeight="1">
      <c r="A76" s="12"/>
      <c r="B76" s="12"/>
      <c r="C76" s="13" t="s">
        <v>87</v>
      </c>
      <c r="D76" s="13" t="s">
        <v>224</v>
      </c>
      <c r="E76" s="13" t="s">
        <v>107</v>
      </c>
      <c r="F76" s="23" t="s">
        <v>85</v>
      </c>
      <c r="G76" s="23">
        <v>0.2</v>
      </c>
      <c r="H76" s="24">
        <v>0.1</v>
      </c>
      <c r="I76" s="24">
        <v>22.4</v>
      </c>
      <c r="J76" s="24">
        <v>92.5</v>
      </c>
      <c r="K76" s="23" t="s">
        <v>108</v>
      </c>
      <c r="L76" s="25">
        <v>15.75</v>
      </c>
    </row>
    <row r="77" spans="1:12" ht="12.25" customHeight="1">
      <c r="A77" s="14"/>
      <c r="B77" s="14"/>
      <c r="C77" s="15"/>
      <c r="D77" s="15" t="s">
        <v>86</v>
      </c>
      <c r="E77" s="15"/>
      <c r="F77" s="26">
        <f>F70+F71+F72+F73+F75+F74+F76</f>
        <v>840</v>
      </c>
      <c r="G77" s="26">
        <f t="shared" ref="G77:L77" si="12">G70+G71+G72+G73+G75+G74+G76</f>
        <v>26.6</v>
      </c>
      <c r="H77" s="26">
        <f t="shared" si="12"/>
        <v>29.500000000000004</v>
      </c>
      <c r="I77" s="26">
        <f t="shared" si="12"/>
        <v>124</v>
      </c>
      <c r="J77" s="26">
        <f t="shared" si="12"/>
        <v>809.4</v>
      </c>
      <c r="K77" s="26"/>
      <c r="L77" s="26">
        <f t="shared" si="12"/>
        <v>114.91000000000001</v>
      </c>
    </row>
    <row r="78" spans="1:12" ht="12.25" customHeight="1">
      <c r="A78" s="16" t="s">
        <v>109</v>
      </c>
      <c r="B78" s="16">
        <v>5</v>
      </c>
      <c r="C78" s="22" t="s">
        <v>94</v>
      </c>
      <c r="D78" s="22"/>
      <c r="E78" s="17"/>
      <c r="F78" s="27">
        <f>F69+F77</f>
        <v>1410</v>
      </c>
      <c r="G78" s="27">
        <f t="shared" ref="G78:L78" si="13">G69+G77</f>
        <v>47.100000000000009</v>
      </c>
      <c r="H78" s="27">
        <f t="shared" si="13"/>
        <v>51.500000000000007</v>
      </c>
      <c r="I78" s="27">
        <f t="shared" si="13"/>
        <v>218.8</v>
      </c>
      <c r="J78" s="27">
        <f t="shared" si="13"/>
        <v>1395.9</v>
      </c>
      <c r="K78" s="27"/>
      <c r="L78" s="27">
        <f t="shared" si="13"/>
        <v>196.97000000000003</v>
      </c>
    </row>
    <row r="79" spans="1:12" ht="12.25" customHeight="1">
      <c r="A79" s="12" t="s">
        <v>132</v>
      </c>
      <c r="B79" s="12" t="s">
        <v>109</v>
      </c>
      <c r="C79" s="13" t="s">
        <v>110</v>
      </c>
      <c r="D79" s="13" t="s">
        <v>222</v>
      </c>
      <c r="E79" s="13" t="s">
        <v>124</v>
      </c>
      <c r="F79" s="23">
        <v>60</v>
      </c>
      <c r="G79" s="23">
        <v>0.3</v>
      </c>
      <c r="H79" s="24">
        <v>0.1</v>
      </c>
      <c r="I79" s="24">
        <v>1.1000000000000001</v>
      </c>
      <c r="J79" s="24">
        <v>4.4000000000000004</v>
      </c>
      <c r="K79" s="23"/>
      <c r="L79" s="25">
        <v>10.61</v>
      </c>
    </row>
    <row r="80" spans="1:12" ht="12.25" customHeight="1">
      <c r="A80" s="12"/>
      <c r="B80" s="12"/>
      <c r="C80" s="13" t="s">
        <v>110</v>
      </c>
      <c r="D80" s="13" t="s">
        <v>112</v>
      </c>
      <c r="E80" s="13" t="s">
        <v>128</v>
      </c>
      <c r="F80" s="23" t="s">
        <v>113</v>
      </c>
      <c r="G80" s="23">
        <v>7.5</v>
      </c>
      <c r="H80" s="24">
        <v>12.6</v>
      </c>
      <c r="I80" s="24">
        <v>7.4</v>
      </c>
      <c r="J80" s="24">
        <v>175.7</v>
      </c>
      <c r="K80" s="23" t="s">
        <v>129</v>
      </c>
      <c r="L80" s="25">
        <v>41.28</v>
      </c>
    </row>
    <row r="81" spans="1:12" ht="21.65" customHeight="1">
      <c r="A81" s="12"/>
      <c r="B81" s="12"/>
      <c r="C81" s="13" t="s">
        <v>110</v>
      </c>
      <c r="D81" s="13" t="s">
        <v>218</v>
      </c>
      <c r="E81" s="13" t="s">
        <v>133</v>
      </c>
      <c r="F81" s="23" t="s">
        <v>134</v>
      </c>
      <c r="G81" s="23">
        <v>5.7</v>
      </c>
      <c r="H81" s="24">
        <v>4.9000000000000004</v>
      </c>
      <c r="I81" s="24">
        <v>33.6</v>
      </c>
      <c r="J81" s="24">
        <v>185</v>
      </c>
      <c r="K81" s="23" t="s">
        <v>106</v>
      </c>
      <c r="L81" s="25">
        <v>17.36</v>
      </c>
    </row>
    <row r="82" spans="1:12" ht="12.25" customHeight="1">
      <c r="A82" s="12"/>
      <c r="B82" s="12"/>
      <c r="C82" s="13" t="s">
        <v>110</v>
      </c>
      <c r="D82" s="13" t="s">
        <v>219</v>
      </c>
      <c r="E82" s="13" t="s">
        <v>116</v>
      </c>
      <c r="F82" s="23" t="s">
        <v>117</v>
      </c>
      <c r="G82" s="23">
        <v>3.1</v>
      </c>
      <c r="H82" s="24">
        <v>0.3</v>
      </c>
      <c r="I82" s="24">
        <v>20.100000000000001</v>
      </c>
      <c r="J82" s="24">
        <v>83</v>
      </c>
      <c r="K82" s="23"/>
      <c r="L82" s="25">
        <v>4</v>
      </c>
    </row>
    <row r="83" spans="1:12" ht="12.25" customHeight="1">
      <c r="A83" s="12"/>
      <c r="B83" s="12"/>
      <c r="C83" s="13" t="s">
        <v>110</v>
      </c>
      <c r="D83" s="13" t="s">
        <v>220</v>
      </c>
      <c r="E83" s="13" t="s">
        <v>118</v>
      </c>
      <c r="F83" s="23" t="s">
        <v>135</v>
      </c>
      <c r="G83" s="23">
        <v>2.4</v>
      </c>
      <c r="H83" s="24">
        <v>0.3</v>
      </c>
      <c r="I83" s="24">
        <v>15.3</v>
      </c>
      <c r="J83" s="24">
        <v>73.599999999999994</v>
      </c>
      <c r="K83" s="23"/>
      <c r="L83" s="25">
        <v>3.61</v>
      </c>
    </row>
    <row r="84" spans="1:12" ht="12.25" customHeight="1">
      <c r="A84" s="12"/>
      <c r="B84" s="12"/>
      <c r="C84" s="13" t="s">
        <v>110</v>
      </c>
      <c r="D84" s="13" t="s">
        <v>221</v>
      </c>
      <c r="E84" s="13" t="s">
        <v>119</v>
      </c>
      <c r="F84" s="23" t="s">
        <v>120</v>
      </c>
      <c r="G84" s="23">
        <v>0.2</v>
      </c>
      <c r="H84" s="24">
        <v>0</v>
      </c>
      <c r="I84" s="24">
        <v>14.9</v>
      </c>
      <c r="J84" s="24">
        <v>61.6</v>
      </c>
      <c r="K84" s="23" t="s">
        <v>121</v>
      </c>
      <c r="L84" s="25">
        <v>5.2</v>
      </c>
    </row>
    <row r="85" spans="1:12" ht="12.25" customHeight="1">
      <c r="A85" s="14"/>
      <c r="B85" s="14"/>
      <c r="C85" s="15"/>
      <c r="D85" s="15" t="s">
        <v>122</v>
      </c>
      <c r="E85" s="15"/>
      <c r="F85" s="26">
        <f>F79+F80+F81+F82+F83+F84</f>
        <v>602</v>
      </c>
      <c r="G85" s="26">
        <f t="shared" ref="G85:L85" si="14">G79+G80+G81+G82+G83+G84</f>
        <v>19.2</v>
      </c>
      <c r="H85" s="26">
        <f t="shared" si="14"/>
        <v>18.200000000000003</v>
      </c>
      <c r="I85" s="26">
        <f t="shared" si="14"/>
        <v>92.4</v>
      </c>
      <c r="J85" s="26">
        <f t="shared" si="14"/>
        <v>583.30000000000007</v>
      </c>
      <c r="K85" s="26"/>
      <c r="L85" s="26">
        <f t="shared" si="14"/>
        <v>82.06</v>
      </c>
    </row>
    <row r="86" spans="1:12" ht="12.25" customHeight="1">
      <c r="A86" s="12" t="s">
        <v>132</v>
      </c>
      <c r="B86" s="12" t="s">
        <v>109</v>
      </c>
      <c r="C86" s="13" t="s">
        <v>123</v>
      </c>
      <c r="D86" s="13" t="s">
        <v>222</v>
      </c>
      <c r="E86" s="13" t="s">
        <v>136</v>
      </c>
      <c r="F86" s="23" t="s">
        <v>137</v>
      </c>
      <c r="G86" s="23">
        <v>0.7</v>
      </c>
      <c r="H86" s="24">
        <v>6.1</v>
      </c>
      <c r="I86" s="24">
        <v>4.3</v>
      </c>
      <c r="J86" s="24">
        <v>75.400000000000006</v>
      </c>
      <c r="K86" s="23" t="s">
        <v>138</v>
      </c>
      <c r="L86" s="25">
        <v>11.79</v>
      </c>
    </row>
    <row r="87" spans="1:12" ht="21.65" customHeight="1">
      <c r="A87" s="12"/>
      <c r="B87" s="12"/>
      <c r="C87" s="13" t="s">
        <v>123</v>
      </c>
      <c r="D87" s="13" t="s">
        <v>125</v>
      </c>
      <c r="E87" s="18" t="s">
        <v>228</v>
      </c>
      <c r="F87" s="23">
        <v>250</v>
      </c>
      <c r="G87" s="23">
        <v>4.2</v>
      </c>
      <c r="H87" s="24">
        <v>5.4</v>
      </c>
      <c r="I87" s="24">
        <v>8.9</v>
      </c>
      <c r="J87" s="24">
        <v>106</v>
      </c>
      <c r="K87" s="23" t="s">
        <v>139</v>
      </c>
      <c r="L87" s="25">
        <v>31.78</v>
      </c>
    </row>
    <row r="88" spans="1:12" ht="12.25" customHeight="1">
      <c r="A88" s="12"/>
      <c r="B88" s="12"/>
      <c r="C88" s="13" t="s">
        <v>123</v>
      </c>
      <c r="D88" s="13" t="s">
        <v>112</v>
      </c>
      <c r="E88" s="13" t="s">
        <v>140</v>
      </c>
      <c r="F88" s="23" t="s">
        <v>113</v>
      </c>
      <c r="G88" s="23">
        <v>10.7</v>
      </c>
      <c r="H88" s="24">
        <v>12.8</v>
      </c>
      <c r="I88" s="24">
        <v>12.4</v>
      </c>
      <c r="J88" s="24">
        <v>189</v>
      </c>
      <c r="K88" s="23" t="s">
        <v>114</v>
      </c>
      <c r="L88" s="25">
        <v>40.14</v>
      </c>
    </row>
    <row r="89" spans="1:12" ht="21.65" customHeight="1">
      <c r="A89" s="12"/>
      <c r="B89" s="12"/>
      <c r="C89" s="13" t="s">
        <v>123</v>
      </c>
      <c r="D89" s="13" t="s">
        <v>218</v>
      </c>
      <c r="E89" s="18" t="s">
        <v>237</v>
      </c>
      <c r="F89" s="23">
        <v>190</v>
      </c>
      <c r="G89" s="23">
        <v>6</v>
      </c>
      <c r="H89" s="24">
        <v>5.9</v>
      </c>
      <c r="I89" s="24">
        <v>37.200000000000003</v>
      </c>
      <c r="J89" s="24">
        <v>211</v>
      </c>
      <c r="K89" s="23" t="s">
        <v>115</v>
      </c>
      <c r="L89" s="25">
        <v>14.49</v>
      </c>
    </row>
    <row r="90" spans="1:12" ht="12.25" customHeight="1">
      <c r="A90" s="12"/>
      <c r="B90" s="12"/>
      <c r="C90" s="13" t="s">
        <v>123</v>
      </c>
      <c r="D90" s="13" t="s">
        <v>219</v>
      </c>
      <c r="E90" s="13" t="s">
        <v>116</v>
      </c>
      <c r="F90" s="23" t="s">
        <v>137</v>
      </c>
      <c r="G90" s="23">
        <v>3.6</v>
      </c>
      <c r="H90" s="24">
        <v>0.3</v>
      </c>
      <c r="I90" s="24">
        <v>22.1</v>
      </c>
      <c r="J90" s="24">
        <v>95</v>
      </c>
      <c r="K90" s="23"/>
      <c r="L90" s="25">
        <v>6</v>
      </c>
    </row>
    <row r="91" spans="1:12" ht="12.25" customHeight="1">
      <c r="A91" s="12"/>
      <c r="B91" s="12"/>
      <c r="C91" s="13" t="s">
        <v>123</v>
      </c>
      <c r="D91" s="13" t="s">
        <v>220</v>
      </c>
      <c r="E91" s="13" t="s">
        <v>118</v>
      </c>
      <c r="F91" s="23" t="s">
        <v>142</v>
      </c>
      <c r="G91" s="23">
        <v>2.7</v>
      </c>
      <c r="H91" s="24">
        <v>0.4</v>
      </c>
      <c r="I91" s="24">
        <v>19.399999999999999</v>
      </c>
      <c r="J91" s="24">
        <v>92.4</v>
      </c>
      <c r="K91" s="23"/>
      <c r="L91" s="25">
        <v>5.51</v>
      </c>
    </row>
    <row r="92" spans="1:12" ht="12.25" customHeight="1">
      <c r="A92" s="12"/>
      <c r="B92" s="12"/>
      <c r="C92" s="13" t="s">
        <v>123</v>
      </c>
      <c r="D92" s="13" t="s">
        <v>221</v>
      </c>
      <c r="E92" s="13" t="s">
        <v>119</v>
      </c>
      <c r="F92" s="23" t="s">
        <v>120</v>
      </c>
      <c r="G92" s="23">
        <v>0.2</v>
      </c>
      <c r="H92" s="24">
        <v>0</v>
      </c>
      <c r="I92" s="24">
        <v>14.9</v>
      </c>
      <c r="J92" s="24">
        <v>54</v>
      </c>
      <c r="K92" s="23" t="s">
        <v>121</v>
      </c>
      <c r="L92" s="25">
        <v>5.2</v>
      </c>
    </row>
    <row r="93" spans="1:12" ht="12.25" customHeight="1">
      <c r="A93" s="14"/>
      <c r="B93" s="14"/>
      <c r="C93" s="15"/>
      <c r="D93" s="15" t="s">
        <v>122</v>
      </c>
      <c r="E93" s="15"/>
      <c r="F93" s="26">
        <f>F86+F87+F88+F89+F90+F91+F92</f>
        <v>932</v>
      </c>
      <c r="G93" s="26">
        <f t="shared" ref="G93:L93" si="15">G86+G87+G88+G89+G90+G91+G92</f>
        <v>28.1</v>
      </c>
      <c r="H93" s="26">
        <f t="shared" si="15"/>
        <v>30.900000000000002</v>
      </c>
      <c r="I93" s="26">
        <f t="shared" si="15"/>
        <v>119.20000000000002</v>
      </c>
      <c r="J93" s="26">
        <f t="shared" si="15"/>
        <v>822.8</v>
      </c>
      <c r="K93" s="26"/>
      <c r="L93" s="26">
        <f t="shared" si="15"/>
        <v>114.91000000000001</v>
      </c>
    </row>
    <row r="94" spans="1:12" ht="12.25" customHeight="1">
      <c r="A94" s="16" t="s">
        <v>132</v>
      </c>
      <c r="B94" s="16" t="s">
        <v>143</v>
      </c>
      <c r="C94" s="22" t="s">
        <v>131</v>
      </c>
      <c r="D94" s="22"/>
      <c r="E94" s="17"/>
      <c r="F94" s="27">
        <f>F85+F93</f>
        <v>1534</v>
      </c>
      <c r="G94" s="27">
        <f t="shared" ref="G94:L94" si="16">G85+G93</f>
        <v>47.3</v>
      </c>
      <c r="H94" s="27">
        <f t="shared" si="16"/>
        <v>49.100000000000009</v>
      </c>
      <c r="I94" s="27">
        <f t="shared" si="16"/>
        <v>211.60000000000002</v>
      </c>
      <c r="J94" s="27">
        <f t="shared" si="16"/>
        <v>1406.1</v>
      </c>
      <c r="K94" s="27"/>
      <c r="L94" s="27">
        <f t="shared" si="16"/>
        <v>196.97000000000003</v>
      </c>
    </row>
    <row r="95" spans="1:12" ht="21.65" customHeight="1">
      <c r="A95" s="12" t="s">
        <v>132</v>
      </c>
      <c r="B95" s="12" t="s">
        <v>132</v>
      </c>
      <c r="C95" s="13" t="s">
        <v>144</v>
      </c>
      <c r="D95" s="13" t="s">
        <v>223</v>
      </c>
      <c r="E95" s="18" t="s">
        <v>233</v>
      </c>
      <c r="F95" s="23">
        <v>190</v>
      </c>
      <c r="G95" s="23">
        <v>6.3</v>
      </c>
      <c r="H95" s="24">
        <v>9.6</v>
      </c>
      <c r="I95" s="24">
        <v>49.7</v>
      </c>
      <c r="J95" s="24">
        <v>316.5</v>
      </c>
      <c r="K95" s="23" t="s">
        <v>145</v>
      </c>
      <c r="L95" s="25">
        <v>32.65</v>
      </c>
    </row>
    <row r="96" spans="1:12" ht="12.25" customHeight="1">
      <c r="A96" s="12"/>
      <c r="B96" s="12"/>
      <c r="C96" s="13" t="s">
        <v>144</v>
      </c>
      <c r="D96" s="18" t="s">
        <v>226</v>
      </c>
      <c r="E96" s="13" t="s">
        <v>146</v>
      </c>
      <c r="F96" s="23">
        <v>100</v>
      </c>
      <c r="G96" s="23">
        <v>2.6</v>
      </c>
      <c r="H96" s="24">
        <v>2.2999999999999998</v>
      </c>
      <c r="I96" s="24">
        <v>16.3</v>
      </c>
      <c r="J96" s="24">
        <v>85</v>
      </c>
      <c r="K96" s="23"/>
      <c r="L96" s="25">
        <v>40</v>
      </c>
    </row>
    <row r="97" spans="1:12" ht="12.25" customHeight="1">
      <c r="A97" s="12"/>
      <c r="B97" s="12"/>
      <c r="C97" s="13" t="s">
        <v>144</v>
      </c>
      <c r="D97" s="13" t="s">
        <v>219</v>
      </c>
      <c r="E97" s="13" t="s">
        <v>116</v>
      </c>
      <c r="F97" s="23" t="s">
        <v>117</v>
      </c>
      <c r="G97" s="23">
        <v>3.2</v>
      </c>
      <c r="H97" s="24">
        <v>0.3</v>
      </c>
      <c r="I97" s="24">
        <v>21.1</v>
      </c>
      <c r="J97" s="24">
        <v>99.7</v>
      </c>
      <c r="K97" s="23"/>
      <c r="L97" s="25">
        <v>4.21</v>
      </c>
    </row>
    <row r="98" spans="1:12" ht="12.25" customHeight="1">
      <c r="A98" s="12"/>
      <c r="B98" s="12"/>
      <c r="C98" s="13" t="s">
        <v>144</v>
      </c>
      <c r="D98" s="13" t="s">
        <v>221</v>
      </c>
      <c r="E98" s="13" t="s">
        <v>119</v>
      </c>
      <c r="F98" s="23" t="s">
        <v>120</v>
      </c>
      <c r="G98" s="23">
        <v>0.2</v>
      </c>
      <c r="H98" s="24">
        <v>0</v>
      </c>
      <c r="I98" s="24">
        <v>14.9</v>
      </c>
      <c r="J98" s="24">
        <v>61.6</v>
      </c>
      <c r="K98" s="23" t="s">
        <v>121</v>
      </c>
      <c r="L98" s="25">
        <v>5.2</v>
      </c>
    </row>
    <row r="99" spans="1:12" ht="12.25" customHeight="1">
      <c r="A99" s="14"/>
      <c r="B99" s="14"/>
      <c r="C99" s="15"/>
      <c r="D99" s="15" t="s">
        <v>122</v>
      </c>
      <c r="E99" s="15"/>
      <c r="F99" s="26">
        <f>F95+F96+F97+F98</f>
        <v>537</v>
      </c>
      <c r="G99" s="26">
        <f t="shared" ref="G99:L99" si="17">G95+G96+G97+G98</f>
        <v>12.3</v>
      </c>
      <c r="H99" s="26">
        <f t="shared" si="17"/>
        <v>12.2</v>
      </c>
      <c r="I99" s="26">
        <f t="shared" si="17"/>
        <v>102</v>
      </c>
      <c r="J99" s="26">
        <f t="shared" si="17"/>
        <v>562.79999999999995</v>
      </c>
      <c r="K99" s="26"/>
      <c r="L99" s="26">
        <f t="shared" si="17"/>
        <v>82.06</v>
      </c>
    </row>
    <row r="100" spans="1:12" ht="12.25" customHeight="1">
      <c r="A100" s="12" t="s">
        <v>132</v>
      </c>
      <c r="B100" s="12" t="s">
        <v>132</v>
      </c>
      <c r="C100" s="13" t="s">
        <v>123</v>
      </c>
      <c r="D100" s="13" t="s">
        <v>222</v>
      </c>
      <c r="E100" s="13" t="s">
        <v>148</v>
      </c>
      <c r="F100" s="23">
        <v>60</v>
      </c>
      <c r="G100" s="23">
        <v>0.9</v>
      </c>
      <c r="H100" s="24">
        <v>2.6</v>
      </c>
      <c r="I100" s="24">
        <v>3.5</v>
      </c>
      <c r="J100" s="24">
        <v>43</v>
      </c>
      <c r="K100" s="23" t="s">
        <v>137</v>
      </c>
      <c r="L100" s="25">
        <v>5.36</v>
      </c>
    </row>
    <row r="101" spans="1:12" ht="21.65" customHeight="1">
      <c r="A101" s="12"/>
      <c r="B101" s="12"/>
      <c r="C101" s="13" t="s">
        <v>123</v>
      </c>
      <c r="D101" s="13" t="s">
        <v>125</v>
      </c>
      <c r="E101" s="18" t="s">
        <v>238</v>
      </c>
      <c r="F101" s="23">
        <v>250</v>
      </c>
      <c r="G101" s="23">
        <v>3.7</v>
      </c>
      <c r="H101" s="24">
        <v>7.4</v>
      </c>
      <c r="I101" s="24">
        <v>13.8</v>
      </c>
      <c r="J101" s="24">
        <v>122</v>
      </c>
      <c r="K101" s="23" t="s">
        <v>147</v>
      </c>
      <c r="L101" s="25">
        <v>32.909999999999997</v>
      </c>
    </row>
    <row r="102" spans="1:12" ht="12.25" customHeight="1">
      <c r="A102" s="12"/>
      <c r="B102" s="12"/>
      <c r="C102" s="13" t="s">
        <v>123</v>
      </c>
      <c r="D102" s="13" t="s">
        <v>150</v>
      </c>
      <c r="E102" s="13" t="s">
        <v>151</v>
      </c>
      <c r="F102" s="23" t="s">
        <v>152</v>
      </c>
      <c r="G102" s="23">
        <v>9.1</v>
      </c>
      <c r="H102" s="24">
        <v>16.2</v>
      </c>
      <c r="I102" s="24">
        <v>19.100000000000001</v>
      </c>
      <c r="J102" s="24">
        <v>254</v>
      </c>
      <c r="K102" s="23" t="s">
        <v>153</v>
      </c>
      <c r="L102" s="25">
        <v>58.17</v>
      </c>
    </row>
    <row r="103" spans="1:12" ht="12.25" customHeight="1">
      <c r="A103" s="12"/>
      <c r="B103" s="12"/>
      <c r="C103" s="13" t="s">
        <v>123</v>
      </c>
      <c r="D103" s="13" t="s">
        <v>218</v>
      </c>
      <c r="E103" s="13" t="s">
        <v>154</v>
      </c>
      <c r="F103" s="23" t="s">
        <v>155</v>
      </c>
      <c r="G103" s="23">
        <v>9</v>
      </c>
      <c r="H103" s="24">
        <v>1.2</v>
      </c>
      <c r="I103" s="24">
        <v>36.4</v>
      </c>
      <c r="J103" s="24">
        <v>171</v>
      </c>
      <c r="K103" s="23" t="s">
        <v>156</v>
      </c>
      <c r="L103" s="25">
        <v>6.29</v>
      </c>
    </row>
    <row r="104" spans="1:12" ht="12.25" customHeight="1">
      <c r="A104" s="12"/>
      <c r="B104" s="12"/>
      <c r="C104" s="13" t="s">
        <v>157</v>
      </c>
      <c r="D104" s="13" t="s">
        <v>219</v>
      </c>
      <c r="E104" s="13" t="s">
        <v>158</v>
      </c>
      <c r="F104" s="23" t="s">
        <v>149</v>
      </c>
      <c r="G104" s="23">
        <v>2.9</v>
      </c>
      <c r="H104" s="24">
        <v>0.3</v>
      </c>
      <c r="I104" s="24">
        <v>22.3</v>
      </c>
      <c r="J104" s="24">
        <v>96</v>
      </c>
      <c r="K104" s="23"/>
      <c r="L104" s="25">
        <v>5.04</v>
      </c>
    </row>
    <row r="105" spans="1:12" ht="12.25" customHeight="1">
      <c r="A105" s="12"/>
      <c r="B105" s="12"/>
      <c r="C105" s="13" t="s">
        <v>157</v>
      </c>
      <c r="D105" s="13" t="s">
        <v>220</v>
      </c>
      <c r="E105" s="13" t="s">
        <v>159</v>
      </c>
      <c r="F105" s="23" t="s">
        <v>160</v>
      </c>
      <c r="G105" s="23">
        <v>2.7</v>
      </c>
      <c r="H105" s="24">
        <v>0.4</v>
      </c>
      <c r="I105" s="24">
        <v>17</v>
      </c>
      <c r="J105" s="24">
        <v>81.599999999999994</v>
      </c>
      <c r="K105" s="23"/>
      <c r="L105" s="25">
        <v>4</v>
      </c>
    </row>
    <row r="106" spans="1:12" ht="12.25" customHeight="1">
      <c r="A106" s="12"/>
      <c r="B106" s="12"/>
      <c r="C106" s="13" t="s">
        <v>157</v>
      </c>
      <c r="D106" s="13" t="s">
        <v>221</v>
      </c>
      <c r="E106" s="13" t="s">
        <v>161</v>
      </c>
      <c r="F106" s="23" t="s">
        <v>141</v>
      </c>
      <c r="G106" s="23">
        <v>0.2</v>
      </c>
      <c r="H106" s="24">
        <v>0.1</v>
      </c>
      <c r="I106" s="24">
        <v>15</v>
      </c>
      <c r="J106" s="24">
        <v>54</v>
      </c>
      <c r="K106" s="23" t="s">
        <v>162</v>
      </c>
      <c r="L106" s="25">
        <v>3.14</v>
      </c>
    </row>
    <row r="107" spans="1:12" ht="12.25" customHeight="1">
      <c r="A107" s="14"/>
      <c r="B107" s="14"/>
      <c r="C107" s="15"/>
      <c r="D107" s="15" t="s">
        <v>163</v>
      </c>
      <c r="E107" s="15"/>
      <c r="F107" s="26">
        <f>F100+F101+F102+F103+F104+F105+F106</f>
        <v>860</v>
      </c>
      <c r="G107" s="26">
        <f t="shared" ref="G107:L107" si="18">G100+G101+G102+G103+G104+G105+G106</f>
        <v>28.499999999999996</v>
      </c>
      <c r="H107" s="26">
        <f t="shared" si="18"/>
        <v>28.2</v>
      </c>
      <c r="I107" s="26">
        <f t="shared" si="18"/>
        <v>127.10000000000001</v>
      </c>
      <c r="J107" s="26">
        <f t="shared" si="18"/>
        <v>821.6</v>
      </c>
      <c r="K107" s="26"/>
      <c r="L107" s="26">
        <f t="shared" si="18"/>
        <v>114.91000000000001</v>
      </c>
    </row>
    <row r="108" spans="1:12" ht="12.25" customHeight="1">
      <c r="A108" s="16" t="s">
        <v>132</v>
      </c>
      <c r="B108" s="16" t="s">
        <v>132</v>
      </c>
      <c r="C108" s="22" t="s">
        <v>131</v>
      </c>
      <c r="D108" s="22"/>
      <c r="E108" s="17"/>
      <c r="F108" s="27">
        <f>F99+F107</f>
        <v>1397</v>
      </c>
      <c r="G108" s="27">
        <f t="shared" ref="G108:L108" si="19">G99+G107</f>
        <v>40.799999999999997</v>
      </c>
      <c r="H108" s="27">
        <f t="shared" si="19"/>
        <v>40.4</v>
      </c>
      <c r="I108" s="27">
        <f t="shared" si="19"/>
        <v>229.10000000000002</v>
      </c>
      <c r="J108" s="27">
        <f t="shared" si="19"/>
        <v>1384.4</v>
      </c>
      <c r="K108" s="27"/>
      <c r="L108" s="27">
        <f t="shared" si="19"/>
        <v>196.97000000000003</v>
      </c>
    </row>
    <row r="109" spans="1:12" ht="12.25" customHeight="1">
      <c r="A109" s="12" t="s">
        <v>132</v>
      </c>
      <c r="B109" s="12" t="s">
        <v>164</v>
      </c>
      <c r="C109" s="13" t="s">
        <v>144</v>
      </c>
      <c r="D109" s="13" t="s">
        <v>222</v>
      </c>
      <c r="E109" s="13" t="s">
        <v>165</v>
      </c>
      <c r="F109" s="23">
        <v>60</v>
      </c>
      <c r="G109" s="23">
        <v>0.2</v>
      </c>
      <c r="H109" s="24">
        <v>0</v>
      </c>
      <c r="I109" s="24">
        <v>0.3</v>
      </c>
      <c r="J109" s="24">
        <v>0</v>
      </c>
      <c r="K109" s="23"/>
      <c r="L109" s="25">
        <v>7.8</v>
      </c>
    </row>
    <row r="110" spans="1:12" ht="12.25" customHeight="1">
      <c r="A110" s="12"/>
      <c r="B110" s="12"/>
      <c r="C110" s="13" t="s">
        <v>144</v>
      </c>
      <c r="D110" s="13" t="s">
        <v>150</v>
      </c>
      <c r="E110" s="18" t="s">
        <v>239</v>
      </c>
      <c r="F110" s="23">
        <v>100</v>
      </c>
      <c r="G110" s="23">
        <v>11.6</v>
      </c>
      <c r="H110" s="24">
        <v>15.5</v>
      </c>
      <c r="I110" s="24">
        <v>17.600000000000001</v>
      </c>
      <c r="J110" s="24">
        <v>247.3</v>
      </c>
      <c r="K110" s="23" t="s">
        <v>167</v>
      </c>
      <c r="L110" s="25">
        <v>42.02</v>
      </c>
    </row>
    <row r="111" spans="1:12" ht="12.25" customHeight="1">
      <c r="A111" s="12"/>
      <c r="B111" s="12"/>
      <c r="C111" s="13" t="s">
        <v>144</v>
      </c>
      <c r="D111" s="13" t="s">
        <v>218</v>
      </c>
      <c r="E111" s="13" t="s">
        <v>168</v>
      </c>
      <c r="F111" s="23" t="s">
        <v>134</v>
      </c>
      <c r="G111" s="23">
        <v>2.9</v>
      </c>
      <c r="H111" s="24">
        <v>4.8</v>
      </c>
      <c r="I111" s="24">
        <v>23.8</v>
      </c>
      <c r="J111" s="24">
        <v>138</v>
      </c>
      <c r="K111" s="23" t="s">
        <v>169</v>
      </c>
      <c r="L111" s="25">
        <v>25.1</v>
      </c>
    </row>
    <row r="112" spans="1:12" ht="12.25" customHeight="1">
      <c r="A112" s="12"/>
      <c r="B112" s="12"/>
      <c r="C112" s="13" t="s">
        <v>144</v>
      </c>
      <c r="D112" s="13" t="s">
        <v>219</v>
      </c>
      <c r="E112" s="13" t="s">
        <v>158</v>
      </c>
      <c r="F112" s="23" t="s">
        <v>160</v>
      </c>
      <c r="G112" s="23">
        <v>3.1</v>
      </c>
      <c r="H112" s="24">
        <v>0.3</v>
      </c>
      <c r="I112" s="24">
        <v>20.100000000000001</v>
      </c>
      <c r="J112" s="24">
        <v>83</v>
      </c>
      <c r="K112" s="23"/>
      <c r="L112" s="25">
        <v>4</v>
      </c>
    </row>
    <row r="113" spans="1:12" ht="12.25" customHeight="1">
      <c r="A113" s="12"/>
      <c r="B113" s="12"/>
      <c r="C113" s="13" t="s">
        <v>144</v>
      </c>
      <c r="D113" s="13" t="s">
        <v>221</v>
      </c>
      <c r="E113" s="13" t="s">
        <v>161</v>
      </c>
      <c r="F113" s="23" t="s">
        <v>141</v>
      </c>
      <c r="G113" s="23">
        <v>0.2</v>
      </c>
      <c r="H113" s="24">
        <v>0.1</v>
      </c>
      <c r="I113" s="24">
        <v>15</v>
      </c>
      <c r="J113" s="24">
        <v>54</v>
      </c>
      <c r="K113" s="23" t="s">
        <v>162</v>
      </c>
      <c r="L113" s="25">
        <v>3.14</v>
      </c>
    </row>
    <row r="114" spans="1:12" ht="12.25" customHeight="1">
      <c r="A114" s="14"/>
      <c r="B114" s="14"/>
      <c r="C114" s="15"/>
      <c r="D114" s="15" t="s">
        <v>163</v>
      </c>
      <c r="E114" s="15"/>
      <c r="F114" s="26">
        <f>F109+F110+F111+F112+F113</f>
        <v>550</v>
      </c>
      <c r="G114" s="26">
        <f t="shared" ref="G114:L114" si="20">G109+G110+G111+G112+G113</f>
        <v>18</v>
      </c>
      <c r="H114" s="26">
        <f t="shared" si="20"/>
        <v>20.700000000000003</v>
      </c>
      <c r="I114" s="26">
        <f t="shared" si="20"/>
        <v>76.800000000000011</v>
      </c>
      <c r="J114" s="26">
        <f t="shared" si="20"/>
        <v>522.29999999999995</v>
      </c>
      <c r="K114" s="26"/>
      <c r="L114" s="26">
        <f t="shared" si="20"/>
        <v>82.06</v>
      </c>
    </row>
    <row r="115" spans="1:12" ht="12.25" customHeight="1">
      <c r="A115" s="12" t="s">
        <v>170</v>
      </c>
      <c r="B115" s="12" t="s">
        <v>164</v>
      </c>
      <c r="C115" s="13" t="s">
        <v>157</v>
      </c>
      <c r="D115" s="13" t="s">
        <v>222</v>
      </c>
      <c r="E115" s="13" t="s">
        <v>171</v>
      </c>
      <c r="F115" s="23">
        <v>60</v>
      </c>
      <c r="G115" s="23">
        <v>1.2</v>
      </c>
      <c r="H115" s="24">
        <v>0.1</v>
      </c>
      <c r="I115" s="24">
        <v>2.5</v>
      </c>
      <c r="J115" s="24">
        <v>15.5</v>
      </c>
      <c r="K115" s="23" t="s">
        <v>172</v>
      </c>
      <c r="L115" s="25">
        <v>21.96</v>
      </c>
    </row>
    <row r="116" spans="1:12" ht="21.65" customHeight="1">
      <c r="A116" s="12"/>
      <c r="B116" s="12"/>
      <c r="C116" s="13" t="s">
        <v>157</v>
      </c>
      <c r="D116" s="13" t="s">
        <v>173</v>
      </c>
      <c r="E116" s="18" t="s">
        <v>236</v>
      </c>
      <c r="F116" s="23">
        <v>250</v>
      </c>
      <c r="G116" s="23">
        <v>4</v>
      </c>
      <c r="H116" s="24">
        <v>4.0999999999999996</v>
      </c>
      <c r="I116" s="24">
        <v>18.2</v>
      </c>
      <c r="J116" s="24">
        <v>112</v>
      </c>
      <c r="K116" s="23" t="s">
        <v>174</v>
      </c>
      <c r="L116" s="25">
        <v>24.01</v>
      </c>
    </row>
    <row r="117" spans="1:12" ht="12.25" customHeight="1">
      <c r="A117" s="12"/>
      <c r="B117" s="12"/>
      <c r="C117" s="13" t="s">
        <v>157</v>
      </c>
      <c r="D117" s="13" t="s">
        <v>150</v>
      </c>
      <c r="E117" s="13" t="s">
        <v>175</v>
      </c>
      <c r="F117" s="23" t="s">
        <v>166</v>
      </c>
      <c r="G117" s="23">
        <v>5.6</v>
      </c>
      <c r="H117" s="24">
        <v>18</v>
      </c>
      <c r="I117" s="24">
        <v>14.5</v>
      </c>
      <c r="J117" s="24">
        <v>240.5</v>
      </c>
      <c r="K117" s="23" t="s">
        <v>176</v>
      </c>
      <c r="L117" s="25">
        <v>40.14</v>
      </c>
    </row>
    <row r="118" spans="1:12" ht="12.25" customHeight="1">
      <c r="A118" s="12"/>
      <c r="B118" s="12"/>
      <c r="C118" s="13" t="s">
        <v>157</v>
      </c>
      <c r="D118" s="13" t="s">
        <v>218</v>
      </c>
      <c r="E118" s="18" t="s">
        <v>240</v>
      </c>
      <c r="F118" s="23">
        <v>150</v>
      </c>
      <c r="G118" s="23">
        <v>9.3000000000000007</v>
      </c>
      <c r="H118" s="24">
        <v>4</v>
      </c>
      <c r="I118" s="24">
        <v>32.9</v>
      </c>
      <c r="J118" s="24">
        <v>221</v>
      </c>
      <c r="K118" s="23" t="s">
        <v>177</v>
      </c>
      <c r="L118" s="25">
        <v>14.43</v>
      </c>
    </row>
    <row r="119" spans="1:12" ht="12.25" customHeight="1">
      <c r="A119" s="12"/>
      <c r="B119" s="12"/>
      <c r="C119" s="13" t="s">
        <v>157</v>
      </c>
      <c r="D119" s="13" t="s">
        <v>219</v>
      </c>
      <c r="E119" s="13" t="s">
        <v>158</v>
      </c>
      <c r="F119" s="23" t="s">
        <v>149</v>
      </c>
      <c r="G119" s="23">
        <v>2.9</v>
      </c>
      <c r="H119" s="24">
        <v>0.3</v>
      </c>
      <c r="I119" s="24">
        <v>22.3</v>
      </c>
      <c r="J119" s="24">
        <v>96</v>
      </c>
      <c r="K119" s="23"/>
      <c r="L119" s="25">
        <v>5.17</v>
      </c>
    </row>
    <row r="120" spans="1:12" ht="12.25" customHeight="1">
      <c r="A120" s="12"/>
      <c r="B120" s="12"/>
      <c r="C120" s="13" t="s">
        <v>157</v>
      </c>
      <c r="D120" s="13" t="s">
        <v>220</v>
      </c>
      <c r="E120" s="13" t="s">
        <v>159</v>
      </c>
      <c r="F120" s="23" t="s">
        <v>160</v>
      </c>
      <c r="G120" s="23">
        <v>2.7</v>
      </c>
      <c r="H120" s="24">
        <v>0.4</v>
      </c>
      <c r="I120" s="24">
        <v>17</v>
      </c>
      <c r="J120" s="24">
        <v>81.599999999999994</v>
      </c>
      <c r="K120" s="23"/>
      <c r="L120" s="25">
        <v>4</v>
      </c>
    </row>
    <row r="121" spans="1:12" ht="12.25" customHeight="1">
      <c r="A121" s="12"/>
      <c r="B121" s="12"/>
      <c r="C121" s="13" t="s">
        <v>157</v>
      </c>
      <c r="D121" s="13" t="s">
        <v>221</v>
      </c>
      <c r="E121" s="13" t="s">
        <v>178</v>
      </c>
      <c r="F121" s="23" t="s">
        <v>179</v>
      </c>
      <c r="G121" s="23">
        <v>0.2</v>
      </c>
      <c r="H121" s="24">
        <v>0</v>
      </c>
      <c r="I121" s="24">
        <v>14.9</v>
      </c>
      <c r="J121" s="24">
        <v>54</v>
      </c>
      <c r="K121" s="23" t="s">
        <v>180</v>
      </c>
      <c r="L121" s="25">
        <v>5.2</v>
      </c>
    </row>
    <row r="122" spans="1:12" ht="12.25" customHeight="1">
      <c r="A122" s="14"/>
      <c r="B122" s="14"/>
      <c r="C122" s="15"/>
      <c r="D122" s="15" t="s">
        <v>163</v>
      </c>
      <c r="E122" s="15"/>
      <c r="F122" s="26">
        <f>F115+F116+F117+F119+F118+F120+F121</f>
        <v>867</v>
      </c>
      <c r="G122" s="26">
        <f t="shared" ref="G122:L122" si="21">G115+G116+G117+G119+G118+G120+G121</f>
        <v>25.9</v>
      </c>
      <c r="H122" s="26">
        <f t="shared" si="21"/>
        <v>26.9</v>
      </c>
      <c r="I122" s="26">
        <f t="shared" si="21"/>
        <v>122.30000000000001</v>
      </c>
      <c r="J122" s="26">
        <f t="shared" si="21"/>
        <v>820.6</v>
      </c>
      <c r="K122" s="26"/>
      <c r="L122" s="26">
        <f t="shared" si="21"/>
        <v>114.91000000000001</v>
      </c>
    </row>
    <row r="123" spans="1:12" ht="12.25" customHeight="1">
      <c r="A123" s="16" t="s">
        <v>170</v>
      </c>
      <c r="B123" s="16" t="s">
        <v>164</v>
      </c>
      <c r="C123" s="22" t="s">
        <v>181</v>
      </c>
      <c r="D123" s="22"/>
      <c r="E123" s="17"/>
      <c r="F123" s="27">
        <f>F114+F122</f>
        <v>1417</v>
      </c>
      <c r="G123" s="27">
        <f t="shared" ref="G123:L123" si="22">G114+G122</f>
        <v>43.9</v>
      </c>
      <c r="H123" s="27">
        <f t="shared" si="22"/>
        <v>47.6</v>
      </c>
      <c r="I123" s="27">
        <f t="shared" si="22"/>
        <v>199.10000000000002</v>
      </c>
      <c r="J123" s="27">
        <f t="shared" si="22"/>
        <v>1342.9</v>
      </c>
      <c r="K123" s="27"/>
      <c r="L123" s="27">
        <f t="shared" si="22"/>
        <v>196.97000000000003</v>
      </c>
    </row>
    <row r="124" spans="1:12" ht="12.25" customHeight="1">
      <c r="A124" s="12" t="s">
        <v>170</v>
      </c>
      <c r="B124" s="12" t="s">
        <v>182</v>
      </c>
      <c r="C124" s="13" t="s">
        <v>183</v>
      </c>
      <c r="D124" s="13" t="s">
        <v>222</v>
      </c>
      <c r="E124" s="13" t="s">
        <v>184</v>
      </c>
      <c r="F124" s="23">
        <v>60</v>
      </c>
      <c r="G124" s="23">
        <v>0.3</v>
      </c>
      <c r="H124" s="24">
        <v>0</v>
      </c>
      <c r="I124" s="24">
        <v>0.8</v>
      </c>
      <c r="J124" s="24">
        <v>4.4000000000000004</v>
      </c>
      <c r="K124" s="23"/>
      <c r="L124" s="25">
        <v>7.07</v>
      </c>
    </row>
    <row r="125" spans="1:12" ht="12.25" customHeight="1">
      <c r="A125" s="12"/>
      <c r="B125" s="12"/>
      <c r="C125" s="13" t="s">
        <v>183</v>
      </c>
      <c r="D125" s="13" t="s">
        <v>150</v>
      </c>
      <c r="E125" s="18" t="s">
        <v>231</v>
      </c>
      <c r="F125" s="23">
        <v>100</v>
      </c>
      <c r="G125" s="23">
        <v>5.5</v>
      </c>
      <c r="H125" s="24">
        <v>8.8000000000000007</v>
      </c>
      <c r="I125" s="24">
        <v>22.5</v>
      </c>
      <c r="J125" s="24">
        <v>185</v>
      </c>
      <c r="K125" s="23" t="s">
        <v>185</v>
      </c>
      <c r="L125" s="25">
        <v>41.28</v>
      </c>
    </row>
    <row r="126" spans="1:12" ht="21.65" customHeight="1">
      <c r="A126" s="12"/>
      <c r="B126" s="12"/>
      <c r="C126" s="13" t="s">
        <v>183</v>
      </c>
      <c r="D126" s="13" t="s">
        <v>218</v>
      </c>
      <c r="E126" s="18" t="s">
        <v>227</v>
      </c>
      <c r="F126" s="23">
        <v>150</v>
      </c>
      <c r="G126" s="23">
        <v>4.5</v>
      </c>
      <c r="H126" s="24">
        <v>4.7</v>
      </c>
      <c r="I126" s="24">
        <v>23</v>
      </c>
      <c r="J126" s="24">
        <v>145</v>
      </c>
      <c r="K126" s="23" t="s">
        <v>186</v>
      </c>
      <c r="L126" s="25">
        <v>12.74</v>
      </c>
    </row>
    <row r="127" spans="1:12" ht="12.25" customHeight="1">
      <c r="A127" s="12"/>
      <c r="B127" s="12"/>
      <c r="C127" s="13" t="s">
        <v>183</v>
      </c>
      <c r="D127" s="13" t="s">
        <v>219</v>
      </c>
      <c r="E127" s="13" t="s">
        <v>158</v>
      </c>
      <c r="F127" s="23" t="s">
        <v>160</v>
      </c>
      <c r="G127" s="23">
        <v>3.1</v>
      </c>
      <c r="H127" s="24">
        <v>0.3</v>
      </c>
      <c r="I127" s="24">
        <v>20.100000000000001</v>
      </c>
      <c r="J127" s="24">
        <v>83</v>
      </c>
      <c r="K127" s="23"/>
      <c r="L127" s="25">
        <v>4</v>
      </c>
    </row>
    <row r="128" spans="1:12" ht="12.25" customHeight="1">
      <c r="A128" s="12"/>
      <c r="B128" s="12"/>
      <c r="C128" s="13" t="s">
        <v>183</v>
      </c>
      <c r="D128" s="13" t="s">
        <v>220</v>
      </c>
      <c r="E128" s="13" t="s">
        <v>159</v>
      </c>
      <c r="F128" s="23" t="s">
        <v>160</v>
      </c>
      <c r="G128" s="23">
        <v>2.5</v>
      </c>
      <c r="H128" s="24">
        <v>0.3</v>
      </c>
      <c r="I128" s="24">
        <v>16.3</v>
      </c>
      <c r="J128" s="24">
        <v>75</v>
      </c>
      <c r="K128" s="23"/>
      <c r="L128" s="25">
        <v>3.84</v>
      </c>
    </row>
    <row r="129" spans="1:12" ht="12.25" customHeight="1">
      <c r="A129" s="12"/>
      <c r="B129" s="12"/>
      <c r="C129" s="13" t="s">
        <v>183</v>
      </c>
      <c r="D129" s="13" t="s">
        <v>224</v>
      </c>
      <c r="E129" s="13" t="s">
        <v>187</v>
      </c>
      <c r="F129" s="23" t="s">
        <v>188</v>
      </c>
      <c r="G129" s="23">
        <v>0.2</v>
      </c>
      <c r="H129" s="24">
        <v>0.2</v>
      </c>
      <c r="I129" s="24">
        <v>25</v>
      </c>
      <c r="J129" s="24">
        <v>93</v>
      </c>
      <c r="K129" s="23" t="s">
        <v>189</v>
      </c>
      <c r="L129" s="25">
        <v>13.13</v>
      </c>
    </row>
    <row r="130" spans="1:12" ht="12.25" customHeight="1">
      <c r="A130" s="14"/>
      <c r="B130" s="14"/>
      <c r="C130" s="15"/>
      <c r="D130" s="15" t="s">
        <v>163</v>
      </c>
      <c r="E130" s="15"/>
      <c r="F130" s="26">
        <f>F124+F125+F126+F127+F128+F129</f>
        <v>590</v>
      </c>
      <c r="G130" s="26">
        <f t="shared" ref="G130:L130" si="23">G124+G125+G126+G127+G128+G129</f>
        <v>16.100000000000001</v>
      </c>
      <c r="H130" s="26">
        <f t="shared" si="23"/>
        <v>14.3</v>
      </c>
      <c r="I130" s="26">
        <f t="shared" si="23"/>
        <v>107.7</v>
      </c>
      <c r="J130" s="26">
        <f t="shared" si="23"/>
        <v>585.4</v>
      </c>
      <c r="K130" s="26"/>
      <c r="L130" s="26">
        <f t="shared" si="23"/>
        <v>82.06</v>
      </c>
    </row>
    <row r="131" spans="1:12" ht="21.65" customHeight="1">
      <c r="A131" s="12" t="s">
        <v>170</v>
      </c>
      <c r="B131" s="12" t="s">
        <v>182</v>
      </c>
      <c r="C131" s="13" t="s">
        <v>157</v>
      </c>
      <c r="D131" s="13" t="s">
        <v>222</v>
      </c>
      <c r="E131" s="13" t="s">
        <v>190</v>
      </c>
      <c r="F131" s="23">
        <v>60</v>
      </c>
      <c r="G131" s="23">
        <v>0.8</v>
      </c>
      <c r="H131" s="24">
        <v>0.1</v>
      </c>
      <c r="I131" s="24">
        <v>1.6</v>
      </c>
      <c r="J131" s="24">
        <v>11</v>
      </c>
      <c r="K131" s="23" t="s">
        <v>191</v>
      </c>
      <c r="L131" s="25">
        <v>11.83</v>
      </c>
    </row>
    <row r="132" spans="1:12" ht="21.65" customHeight="1">
      <c r="A132" s="12"/>
      <c r="B132" s="12"/>
      <c r="C132" s="13" t="s">
        <v>157</v>
      </c>
      <c r="D132" s="13" t="s">
        <v>173</v>
      </c>
      <c r="E132" s="18" t="s">
        <v>235</v>
      </c>
      <c r="F132" s="23">
        <v>250</v>
      </c>
      <c r="G132" s="23">
        <v>4.0999999999999996</v>
      </c>
      <c r="H132" s="24">
        <v>8.8000000000000007</v>
      </c>
      <c r="I132" s="24">
        <v>28.5</v>
      </c>
      <c r="J132" s="24">
        <v>232</v>
      </c>
      <c r="K132" s="23" t="s">
        <v>192</v>
      </c>
      <c r="L132" s="25">
        <v>24.52</v>
      </c>
    </row>
    <row r="133" spans="1:12" ht="21.65" customHeight="1">
      <c r="A133" s="12"/>
      <c r="B133" s="12"/>
      <c r="C133" s="13" t="s">
        <v>193</v>
      </c>
      <c r="D133" s="18" t="s">
        <v>223</v>
      </c>
      <c r="E133" s="13" t="s">
        <v>195</v>
      </c>
      <c r="F133" s="23" t="s">
        <v>188</v>
      </c>
      <c r="G133" s="23">
        <v>14.1</v>
      </c>
      <c r="H133" s="24">
        <v>17.5</v>
      </c>
      <c r="I133" s="24">
        <v>43.5</v>
      </c>
      <c r="J133" s="24">
        <v>367</v>
      </c>
      <c r="K133" s="23" t="s">
        <v>196</v>
      </c>
      <c r="L133" s="25">
        <v>67.42</v>
      </c>
    </row>
    <row r="134" spans="1:12" ht="12.25" customHeight="1">
      <c r="A134" s="12"/>
      <c r="B134" s="12"/>
      <c r="C134" s="13" t="s">
        <v>193</v>
      </c>
      <c r="D134" s="13" t="s">
        <v>219</v>
      </c>
      <c r="E134" s="13" t="s">
        <v>197</v>
      </c>
      <c r="F134" s="23" t="s">
        <v>198</v>
      </c>
      <c r="G134" s="23">
        <v>3.1</v>
      </c>
      <c r="H134" s="24">
        <v>0.3</v>
      </c>
      <c r="I134" s="24">
        <v>20.100000000000001</v>
      </c>
      <c r="J134" s="24">
        <v>83</v>
      </c>
      <c r="K134" s="23"/>
      <c r="L134" s="25">
        <v>4</v>
      </c>
    </row>
    <row r="135" spans="1:12" ht="12.25" customHeight="1">
      <c r="A135" s="12"/>
      <c r="B135" s="12"/>
      <c r="C135" s="13" t="s">
        <v>193</v>
      </c>
      <c r="D135" s="13" t="s">
        <v>220</v>
      </c>
      <c r="E135" s="13" t="s">
        <v>199</v>
      </c>
      <c r="F135" s="23" t="s">
        <v>198</v>
      </c>
      <c r="G135" s="23">
        <v>2.7</v>
      </c>
      <c r="H135" s="24">
        <v>0.4</v>
      </c>
      <c r="I135" s="24">
        <v>17</v>
      </c>
      <c r="J135" s="24">
        <v>75</v>
      </c>
      <c r="K135" s="23"/>
      <c r="L135" s="25">
        <v>4</v>
      </c>
    </row>
    <row r="136" spans="1:12" ht="12.25" customHeight="1">
      <c r="A136" s="12"/>
      <c r="B136" s="12"/>
      <c r="C136" s="13" t="s">
        <v>193</v>
      </c>
      <c r="D136" s="13" t="s">
        <v>221</v>
      </c>
      <c r="E136" s="13" t="s">
        <v>200</v>
      </c>
      <c r="F136" s="23" t="s">
        <v>188</v>
      </c>
      <c r="G136" s="23">
        <v>0.2</v>
      </c>
      <c r="H136" s="24">
        <v>0.1</v>
      </c>
      <c r="I136" s="24">
        <v>15</v>
      </c>
      <c r="J136" s="24">
        <v>54</v>
      </c>
      <c r="K136" s="23" t="s">
        <v>201</v>
      </c>
      <c r="L136" s="25">
        <v>3.14</v>
      </c>
    </row>
    <row r="137" spans="1:12" ht="12.25" customHeight="1">
      <c r="A137" s="14"/>
      <c r="B137" s="14"/>
      <c r="C137" s="15"/>
      <c r="D137" s="15" t="s">
        <v>202</v>
      </c>
      <c r="E137" s="15"/>
      <c r="F137" s="26">
        <f>F131+F132+F133+F134+F135+F136</f>
        <v>790</v>
      </c>
      <c r="G137" s="26">
        <f t="shared" ref="G137:L137" si="24">G131+G132+G133+G134+G135+G136</f>
        <v>25</v>
      </c>
      <c r="H137" s="26">
        <f t="shared" si="24"/>
        <v>27.2</v>
      </c>
      <c r="I137" s="26">
        <f t="shared" si="24"/>
        <v>125.69999999999999</v>
      </c>
      <c r="J137" s="26">
        <f t="shared" si="24"/>
        <v>822</v>
      </c>
      <c r="K137" s="26"/>
      <c r="L137" s="26">
        <f t="shared" si="24"/>
        <v>114.91000000000001</v>
      </c>
    </row>
    <row r="138" spans="1:12" ht="12.25" customHeight="1">
      <c r="A138" s="16" t="s">
        <v>170</v>
      </c>
      <c r="B138" s="16" t="s">
        <v>182</v>
      </c>
      <c r="C138" s="22" t="s">
        <v>181</v>
      </c>
      <c r="D138" s="22"/>
      <c r="E138" s="17"/>
      <c r="F138" s="27">
        <f>F130+F137</f>
        <v>1380</v>
      </c>
      <c r="G138" s="27">
        <f t="shared" ref="G138:L138" si="25">G130+G137</f>
        <v>41.1</v>
      </c>
      <c r="H138" s="27">
        <f t="shared" si="25"/>
        <v>41.5</v>
      </c>
      <c r="I138" s="27">
        <f t="shared" si="25"/>
        <v>233.39999999999998</v>
      </c>
      <c r="J138" s="27">
        <f t="shared" si="25"/>
        <v>1407.4</v>
      </c>
      <c r="K138" s="27"/>
      <c r="L138" s="27">
        <f t="shared" si="25"/>
        <v>196.97000000000003</v>
      </c>
    </row>
    <row r="139" spans="1:12" ht="12.25" customHeight="1">
      <c r="A139" s="12" t="s">
        <v>170</v>
      </c>
      <c r="B139" s="12" t="s">
        <v>203</v>
      </c>
      <c r="C139" s="13" t="s">
        <v>183</v>
      </c>
      <c r="D139" s="13" t="s">
        <v>222</v>
      </c>
      <c r="E139" s="13" t="s">
        <v>204</v>
      </c>
      <c r="F139" s="23">
        <v>60</v>
      </c>
      <c r="G139" s="23">
        <v>0.7</v>
      </c>
      <c r="H139" s="24">
        <v>2</v>
      </c>
      <c r="I139" s="24">
        <v>2.8</v>
      </c>
      <c r="J139" s="24">
        <v>32.700000000000003</v>
      </c>
      <c r="K139" s="23" t="s">
        <v>205</v>
      </c>
      <c r="L139" s="25">
        <v>4.29</v>
      </c>
    </row>
    <row r="140" spans="1:12" ht="12.25" customHeight="1">
      <c r="A140" s="12"/>
      <c r="B140" s="12"/>
      <c r="C140" s="13" t="s">
        <v>183</v>
      </c>
      <c r="D140" s="18" t="s">
        <v>223</v>
      </c>
      <c r="E140" s="13" t="s">
        <v>206</v>
      </c>
      <c r="F140" s="23" t="s">
        <v>188</v>
      </c>
      <c r="G140" s="23">
        <v>13.9</v>
      </c>
      <c r="H140" s="24">
        <v>18.3</v>
      </c>
      <c r="I140" s="24">
        <v>39.299999999999997</v>
      </c>
      <c r="J140" s="24">
        <v>342.3</v>
      </c>
      <c r="K140" s="23" t="s">
        <v>207</v>
      </c>
      <c r="L140" s="25">
        <v>66.72</v>
      </c>
    </row>
    <row r="141" spans="1:12" ht="12.25" customHeight="1">
      <c r="A141" s="12"/>
      <c r="B141" s="12"/>
      <c r="C141" s="13" t="s">
        <v>183</v>
      </c>
      <c r="D141" s="13" t="s">
        <v>219</v>
      </c>
      <c r="E141" s="13" t="s">
        <v>197</v>
      </c>
      <c r="F141" s="23" t="s">
        <v>198</v>
      </c>
      <c r="G141" s="23">
        <v>3.1</v>
      </c>
      <c r="H141" s="24">
        <v>0.3</v>
      </c>
      <c r="I141" s="24">
        <v>20.100000000000001</v>
      </c>
      <c r="J141" s="24">
        <v>83</v>
      </c>
      <c r="K141" s="23"/>
      <c r="L141" s="25">
        <v>4</v>
      </c>
    </row>
    <row r="142" spans="1:12" ht="12.25" customHeight="1">
      <c r="A142" s="12"/>
      <c r="B142" s="12"/>
      <c r="C142" s="13" t="s">
        <v>183</v>
      </c>
      <c r="D142" s="13" t="s">
        <v>220</v>
      </c>
      <c r="E142" s="13" t="s">
        <v>199</v>
      </c>
      <c r="F142" s="23" t="s">
        <v>198</v>
      </c>
      <c r="G142" s="23">
        <v>2.6</v>
      </c>
      <c r="H142" s="24">
        <v>0.3</v>
      </c>
      <c r="I142" s="24">
        <v>16.600000000000001</v>
      </c>
      <c r="J142" s="24">
        <v>75</v>
      </c>
      <c r="K142" s="23"/>
      <c r="L142" s="25">
        <v>3.91</v>
      </c>
    </row>
    <row r="143" spans="1:12" ht="12.25" customHeight="1">
      <c r="A143" s="12"/>
      <c r="B143" s="12"/>
      <c r="C143" s="13" t="s">
        <v>183</v>
      </c>
      <c r="D143" s="13" t="s">
        <v>221</v>
      </c>
      <c r="E143" s="13" t="s">
        <v>200</v>
      </c>
      <c r="F143" s="23" t="s">
        <v>188</v>
      </c>
      <c r="G143" s="23">
        <v>0.2</v>
      </c>
      <c r="H143" s="24">
        <v>0.1</v>
      </c>
      <c r="I143" s="24">
        <v>15</v>
      </c>
      <c r="J143" s="24">
        <v>54</v>
      </c>
      <c r="K143" s="23" t="s">
        <v>201</v>
      </c>
      <c r="L143" s="25">
        <v>3.14</v>
      </c>
    </row>
    <row r="144" spans="1:12" ht="12.25" customHeight="1">
      <c r="A144" s="14"/>
      <c r="B144" s="14"/>
      <c r="C144" s="15"/>
      <c r="D144" s="15" t="s">
        <v>202</v>
      </c>
      <c r="E144" s="15"/>
      <c r="F144" s="26">
        <f>F139+F140+F141+F142+F143</f>
        <v>540</v>
      </c>
      <c r="G144" s="26">
        <f t="shared" ref="G144:L144" si="26">G139+G140+G141+G142+G143</f>
        <v>20.5</v>
      </c>
      <c r="H144" s="26">
        <f t="shared" si="26"/>
        <v>21.000000000000004</v>
      </c>
      <c r="I144" s="26">
        <f t="shared" si="26"/>
        <v>93.8</v>
      </c>
      <c r="J144" s="26">
        <f t="shared" si="26"/>
        <v>587</v>
      </c>
      <c r="K144" s="26"/>
      <c r="L144" s="26">
        <f t="shared" si="26"/>
        <v>82.06</v>
      </c>
    </row>
    <row r="145" spans="1:12" ht="12.25" customHeight="1">
      <c r="A145" s="12" t="s">
        <v>170</v>
      </c>
      <c r="B145" s="12" t="s">
        <v>203</v>
      </c>
      <c r="C145" s="13" t="s">
        <v>193</v>
      </c>
      <c r="D145" s="13" t="s">
        <v>222</v>
      </c>
      <c r="E145" s="13" t="s">
        <v>208</v>
      </c>
      <c r="F145" s="23">
        <v>60</v>
      </c>
      <c r="G145" s="23">
        <v>0.2</v>
      </c>
      <c r="H145" s="24">
        <v>0</v>
      </c>
      <c r="I145" s="24">
        <v>0.3</v>
      </c>
      <c r="J145" s="24">
        <v>0</v>
      </c>
      <c r="K145" s="23"/>
      <c r="L145" s="25">
        <v>7.8</v>
      </c>
    </row>
    <row r="146" spans="1:12" ht="21.65" customHeight="1">
      <c r="A146" s="12"/>
      <c r="B146" s="12"/>
      <c r="C146" s="13" t="s">
        <v>193</v>
      </c>
      <c r="D146" s="13" t="s">
        <v>173</v>
      </c>
      <c r="E146" s="18" t="s">
        <v>241</v>
      </c>
      <c r="F146" s="23">
        <v>250</v>
      </c>
      <c r="G146" s="23">
        <v>4.8</v>
      </c>
      <c r="H146" s="24">
        <v>12.1</v>
      </c>
      <c r="I146" s="24">
        <v>13.8</v>
      </c>
      <c r="J146" s="24">
        <v>169.2</v>
      </c>
      <c r="K146" s="23" t="s">
        <v>209</v>
      </c>
      <c r="L146" s="25">
        <v>35.89</v>
      </c>
    </row>
    <row r="147" spans="1:12" ht="12.25" customHeight="1">
      <c r="A147" s="12"/>
      <c r="B147" s="12"/>
      <c r="C147" s="13" t="s">
        <v>193</v>
      </c>
      <c r="D147" s="13" t="s">
        <v>194</v>
      </c>
      <c r="E147" s="13" t="s">
        <v>210</v>
      </c>
      <c r="F147" s="23" t="s">
        <v>211</v>
      </c>
      <c r="G147" s="23">
        <v>10.3</v>
      </c>
      <c r="H147" s="24">
        <v>13.9</v>
      </c>
      <c r="I147" s="24">
        <v>12.4</v>
      </c>
      <c r="J147" s="24">
        <v>193</v>
      </c>
      <c r="K147" s="23" t="s">
        <v>176</v>
      </c>
      <c r="L147" s="25">
        <v>38.94</v>
      </c>
    </row>
    <row r="148" spans="1:12" ht="21.65" customHeight="1">
      <c r="A148" s="12"/>
      <c r="B148" s="12"/>
      <c r="C148" s="13" t="s">
        <v>193</v>
      </c>
      <c r="D148" s="13" t="s">
        <v>218</v>
      </c>
      <c r="E148" s="13" t="s">
        <v>212</v>
      </c>
      <c r="F148" s="23" t="s">
        <v>213</v>
      </c>
      <c r="G148" s="23">
        <v>5.7</v>
      </c>
      <c r="H148" s="24">
        <v>4.9000000000000004</v>
      </c>
      <c r="I148" s="24">
        <v>33.6</v>
      </c>
      <c r="J148" s="24">
        <v>185</v>
      </c>
      <c r="K148" s="23" t="s">
        <v>214</v>
      </c>
      <c r="L148" s="25">
        <v>10.88</v>
      </c>
    </row>
    <row r="149" spans="1:12" ht="12.25" customHeight="1">
      <c r="A149" s="12"/>
      <c r="B149" s="12"/>
      <c r="C149" s="13" t="s">
        <v>193</v>
      </c>
      <c r="D149" s="13" t="s">
        <v>219</v>
      </c>
      <c r="E149" s="13" t="s">
        <v>197</v>
      </c>
      <c r="F149" s="23" t="s">
        <v>198</v>
      </c>
      <c r="G149" s="23">
        <v>3.1</v>
      </c>
      <c r="H149" s="24">
        <v>0.3</v>
      </c>
      <c r="I149" s="24">
        <v>20.100000000000001</v>
      </c>
      <c r="J149" s="24">
        <v>83</v>
      </c>
      <c r="K149" s="23"/>
      <c r="L149" s="25">
        <v>4.2699999999999996</v>
      </c>
    </row>
    <row r="150" spans="1:12" ht="12.25" customHeight="1">
      <c r="A150" s="12"/>
      <c r="B150" s="12"/>
      <c r="C150" s="13" t="s">
        <v>193</v>
      </c>
      <c r="D150" s="13" t="s">
        <v>220</v>
      </c>
      <c r="E150" s="13" t="s">
        <v>199</v>
      </c>
      <c r="F150" s="23" t="s">
        <v>198</v>
      </c>
      <c r="G150" s="23">
        <v>2.7</v>
      </c>
      <c r="H150" s="24">
        <v>0.4</v>
      </c>
      <c r="I150" s="24">
        <v>17</v>
      </c>
      <c r="J150" s="24">
        <v>75</v>
      </c>
      <c r="K150" s="23"/>
      <c r="L150" s="25">
        <v>4</v>
      </c>
    </row>
    <row r="151" spans="1:12" ht="12.25" customHeight="1">
      <c r="A151" s="12"/>
      <c r="B151" s="12"/>
      <c r="C151" s="13" t="s">
        <v>193</v>
      </c>
      <c r="D151" s="13" t="s">
        <v>224</v>
      </c>
      <c r="E151" s="13" t="s">
        <v>187</v>
      </c>
      <c r="F151" s="23" t="s">
        <v>188</v>
      </c>
      <c r="G151" s="23">
        <v>0.2</v>
      </c>
      <c r="H151" s="24">
        <v>0.2</v>
      </c>
      <c r="I151" s="24">
        <v>25</v>
      </c>
      <c r="J151" s="24">
        <v>93</v>
      </c>
      <c r="K151" s="23" t="s">
        <v>189</v>
      </c>
      <c r="L151" s="25">
        <v>13.13</v>
      </c>
    </row>
    <row r="152" spans="1:12" ht="12.25" customHeight="1">
      <c r="A152" s="14"/>
      <c r="B152" s="14"/>
      <c r="C152" s="15"/>
      <c r="D152" s="15" t="s">
        <v>202</v>
      </c>
      <c r="E152" s="15"/>
      <c r="F152" s="26">
        <f>F145+F146+F147+F148+F149+F150+F151</f>
        <v>850</v>
      </c>
      <c r="G152" s="26">
        <f t="shared" ref="G152:L152" si="27">G145+G146+G147+G148+G149+G150+G151</f>
        <v>27</v>
      </c>
      <c r="H152" s="26">
        <f t="shared" si="27"/>
        <v>31.799999999999997</v>
      </c>
      <c r="I152" s="26">
        <f t="shared" si="27"/>
        <v>122.2</v>
      </c>
      <c r="J152" s="26">
        <f t="shared" si="27"/>
        <v>798.2</v>
      </c>
      <c r="K152" s="26"/>
      <c r="L152" s="26">
        <f t="shared" si="27"/>
        <v>114.90999999999998</v>
      </c>
    </row>
    <row r="153" spans="1:12" ht="12.25" customHeight="1">
      <c r="A153" s="16" t="s">
        <v>215</v>
      </c>
      <c r="B153" s="16" t="s">
        <v>203</v>
      </c>
      <c r="C153" s="22" t="s">
        <v>181</v>
      </c>
      <c r="D153" s="22"/>
      <c r="E153" s="17"/>
      <c r="F153" s="27">
        <f>F144+F152</f>
        <v>1390</v>
      </c>
      <c r="G153" s="27">
        <f t="shared" ref="G153:L153" si="28">G144+G152</f>
        <v>47.5</v>
      </c>
      <c r="H153" s="27">
        <f t="shared" si="28"/>
        <v>52.8</v>
      </c>
      <c r="I153" s="27">
        <f t="shared" si="28"/>
        <v>216</v>
      </c>
      <c r="J153" s="27">
        <f t="shared" si="28"/>
        <v>1385.2</v>
      </c>
      <c r="K153" s="27"/>
      <c r="L153" s="27">
        <f t="shared" si="28"/>
        <v>196.96999999999997</v>
      </c>
    </row>
  </sheetData>
  <mergeCells count="14">
    <mergeCell ref="C35:D35"/>
    <mergeCell ref="C94:D94"/>
    <mergeCell ref="C108:D108"/>
    <mergeCell ref="C123:D123"/>
    <mergeCell ref="C138:D138"/>
    <mergeCell ref="C153:D153"/>
    <mergeCell ref="C49:D49"/>
    <mergeCell ref="C63:D63"/>
    <mergeCell ref="C78:D78"/>
    <mergeCell ref="C1:E1"/>
    <mergeCell ref="H1:K1"/>
    <mergeCell ref="A2:E2"/>
    <mergeCell ref="H2:K2"/>
    <mergeCell ref="C21:D21"/>
  </mergeCells>
  <pageMargins left="0.39" right="0.39" top="0.19" bottom="0.19" header="0" footer="0"/>
  <pageSetup paperSize="9" orientation="landscape" horizontalDpi="300" verticalDpi="300" r:id="rId1"/>
  <rowBreaks count="4" manualBreakCount="4">
    <brk id="28" max="16383" man="1"/>
    <brk id="49" max="16383" man="1"/>
    <brk id="108" max="16383" man="1"/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ГБОУ СОШ с. Ольгино</cp:lastModifiedBy>
  <cp:lastPrinted>2026-09-01T09:10:06Z</cp:lastPrinted>
  <dcterms:modified xsi:type="dcterms:W3CDTF">2026-09-01T13:00:08Z</dcterms:modified>
</cp:coreProperties>
</file>